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autoCompressPictures="0" defaultThemeVersion="124226"/>
  <bookViews>
    <workbookView xWindow="1665" yWindow="2400" windowWidth="13245" windowHeight="11760" tabRatio="500"/>
  </bookViews>
  <sheets>
    <sheet name="Kindergarten" sheetId="13" r:id="rId1"/>
    <sheet name="Grade 1" sheetId="14" r:id="rId2"/>
    <sheet name="Grade 2 " sheetId="17" r:id="rId3"/>
    <sheet name="Grade 3" sheetId="18" r:id="rId4"/>
    <sheet name="Grade 4" sheetId="15" r:id="rId5"/>
    <sheet name="Grade 5" sheetId="19" r:id="rId6"/>
    <sheet name="Order Summary" sheetId="12" r:id="rId7"/>
  </sheets>
  <calcPr calcId="125725" iterate="1" iterateCount="5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41" i="14"/>
  <c r="M40"/>
  <c r="M39"/>
  <c r="M38"/>
  <c r="M37"/>
  <c r="M27"/>
  <c r="M35"/>
  <c r="M34"/>
  <c r="M32"/>
  <c r="M31"/>
  <c r="M29"/>
  <c r="M28"/>
  <c r="M26"/>
  <c r="M25"/>
  <c r="M36"/>
  <c r="M33"/>
  <c r="M30"/>
  <c r="M24"/>
  <c r="M23"/>
  <c r="M22"/>
  <c r="M21"/>
  <c r="M20"/>
  <c r="M19"/>
  <c r="M18"/>
  <c r="M17"/>
  <c r="M16"/>
  <c r="M15"/>
  <c r="M14"/>
  <c r="M13"/>
  <c r="M42"/>
  <c r="M43"/>
  <c r="M44"/>
  <c r="M103" i="17"/>
  <c r="M102"/>
  <c r="M101"/>
  <c r="M100"/>
  <c r="M99"/>
  <c r="M98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31"/>
  <c r="M30"/>
  <c r="M29"/>
  <c r="M28"/>
  <c r="M27"/>
  <c r="M26"/>
  <c r="M25"/>
  <c r="M24"/>
  <c r="M23"/>
  <c r="M50"/>
  <c r="M49"/>
  <c r="M47"/>
  <c r="M46"/>
  <c r="M51"/>
  <c r="M48"/>
  <c r="M52"/>
  <c r="M96"/>
  <c r="M92"/>
  <c r="M97"/>
  <c r="M95"/>
  <c r="M94"/>
  <c r="M93"/>
  <c r="M91"/>
  <c r="M90"/>
  <c r="M89"/>
  <c r="M88"/>
  <c r="M87"/>
  <c r="M86"/>
  <c r="M85"/>
  <c r="M84"/>
  <c r="M83"/>
  <c r="M82"/>
  <c r="M81"/>
  <c r="M80"/>
  <c r="M45"/>
  <c r="M44"/>
  <c r="M43"/>
  <c r="M42"/>
  <c r="M41"/>
  <c r="M40"/>
  <c r="M39"/>
  <c r="M38"/>
  <c r="M37"/>
  <c r="M36"/>
  <c r="M35"/>
  <c r="M34"/>
  <c r="M33"/>
  <c r="M32"/>
  <c r="M22"/>
  <c r="M21"/>
  <c r="M20"/>
  <c r="M19"/>
  <c r="M18"/>
  <c r="M17"/>
  <c r="M16"/>
  <c r="M15"/>
  <c r="M14"/>
  <c r="M13"/>
  <c r="M104"/>
  <c r="M105"/>
  <c r="M106"/>
  <c r="M53" i="18"/>
  <c r="M52"/>
  <c r="M51"/>
  <c r="M50"/>
  <c r="M49"/>
  <c r="M48"/>
  <c r="M47"/>
  <c r="M46"/>
  <c r="M45"/>
  <c r="M42"/>
  <c r="M41"/>
  <c r="M40"/>
  <c r="M39"/>
  <c r="M38"/>
  <c r="M37"/>
  <c r="M28"/>
  <c r="M27"/>
  <c r="M26"/>
  <c r="M25"/>
  <c r="M24"/>
  <c r="M23"/>
  <c r="M22"/>
  <c r="M21"/>
  <c r="M20"/>
  <c r="M19"/>
  <c r="M18"/>
  <c r="M17"/>
  <c r="M16"/>
  <c r="M15"/>
  <c r="M14"/>
  <c r="M13"/>
  <c r="M44"/>
  <c r="M36"/>
  <c r="M35"/>
  <c r="M34"/>
  <c r="M33"/>
  <c r="M31"/>
  <c r="M30"/>
  <c r="M54"/>
  <c r="M55"/>
  <c r="M56"/>
  <c r="K36" i="15"/>
  <c r="K35"/>
  <c r="K49"/>
  <c r="K48"/>
  <c r="K47"/>
  <c r="K46"/>
  <c r="K44"/>
  <c r="K43"/>
  <c r="K42"/>
  <c r="K41"/>
  <c r="K40"/>
  <c r="K39"/>
  <c r="K38"/>
  <c r="K37"/>
  <c r="K34"/>
  <c r="K33"/>
  <c r="K32"/>
  <c r="K31"/>
  <c r="K30"/>
  <c r="K29"/>
  <c r="K28"/>
  <c r="K27"/>
  <c r="K26"/>
  <c r="K25"/>
  <c r="K23"/>
  <c r="K22"/>
  <c r="K21"/>
  <c r="K20"/>
  <c r="K18"/>
  <c r="K17"/>
  <c r="K16"/>
  <c r="K15"/>
  <c r="K14"/>
  <c r="K13"/>
  <c r="K50"/>
  <c r="K51"/>
  <c r="K52"/>
  <c r="K39" i="19"/>
  <c r="K38"/>
  <c r="K37"/>
  <c r="K36"/>
  <c r="K35"/>
  <c r="K34"/>
  <c r="K30"/>
  <c r="K28"/>
  <c r="K20"/>
  <c r="K16"/>
  <c r="K14"/>
  <c r="K29"/>
  <c r="K27"/>
  <c r="K26"/>
  <c r="K25"/>
  <c r="K24"/>
  <c r="K23"/>
  <c r="K75"/>
  <c r="K74"/>
  <c r="K73"/>
  <c r="K72"/>
  <c r="K71"/>
  <c r="K70"/>
  <c r="K69"/>
  <c r="K68"/>
  <c r="K67"/>
  <c r="K66"/>
  <c r="K65"/>
  <c r="K64"/>
  <c r="K63"/>
  <c r="K62"/>
  <c r="K61"/>
  <c r="K60"/>
  <c r="K58"/>
  <c r="K57"/>
  <c r="K50"/>
  <c r="K49"/>
  <c r="K52"/>
  <c r="K51"/>
  <c r="K48"/>
  <c r="K47"/>
  <c r="K46"/>
  <c r="K45"/>
  <c r="K44"/>
  <c r="K43"/>
  <c r="K42"/>
  <c r="K41"/>
  <c r="K33"/>
  <c r="K32"/>
  <c r="K22"/>
  <c r="K21"/>
  <c r="K19"/>
  <c r="K18"/>
  <c r="K17"/>
  <c r="K15"/>
  <c r="K13"/>
  <c r="K76"/>
  <c r="K77"/>
  <c r="K78"/>
  <c r="M51" i="13"/>
  <c r="M50"/>
  <c r="M49"/>
  <c r="M48"/>
  <c r="M47"/>
  <c r="M46"/>
  <c r="M45"/>
  <c r="M44"/>
  <c r="M43"/>
  <c r="M41"/>
  <c r="M40"/>
  <c r="M38"/>
  <c r="M37"/>
  <c r="M42"/>
  <c r="M39"/>
  <c r="M36"/>
  <c r="M33"/>
  <c r="M15"/>
  <c r="M35"/>
  <c r="M32"/>
  <c r="M30"/>
  <c r="M28"/>
  <c r="M26"/>
  <c r="M24"/>
  <c r="M22"/>
  <c r="M20"/>
  <c r="M18"/>
  <c r="M16"/>
  <c r="M14"/>
  <c r="M34"/>
  <c r="M31"/>
  <c r="M29"/>
  <c r="M27"/>
  <c r="M25"/>
  <c r="M23"/>
  <c r="M21"/>
  <c r="M19"/>
  <c r="M17"/>
  <c r="M13"/>
  <c r="M52"/>
  <c r="M53"/>
  <c r="M54"/>
  <c r="B12" i="12"/>
  <c r="B17"/>
  <c r="B16"/>
  <c r="B15"/>
  <c r="B13"/>
  <c r="B14"/>
  <c r="B18"/>
</calcChain>
</file>

<file path=xl/sharedStrings.xml><?xml version="1.0" encoding="utf-8"?>
<sst xmlns="http://schemas.openxmlformats.org/spreadsheetml/2006/main" count="1503" uniqueCount="536">
  <si>
    <t>El viaje a los Estados Unidos: La inmigración de 1840 a 1930</t>
  </si>
  <si>
    <t>#40344</t>
  </si>
  <si>
    <t>A40344</t>
  </si>
  <si>
    <t>Libro de actividades del Oeste</t>
  </si>
  <si>
    <t>#40352</t>
  </si>
  <si>
    <t>A40352</t>
  </si>
  <si>
    <t>Leyendas del Oeste</t>
  </si>
  <si>
    <t>#40360</t>
  </si>
  <si>
    <t>A40360</t>
  </si>
  <si>
    <t>De las pirámides a los rascacielos</t>
  </si>
  <si>
    <t>#23385</t>
  </si>
  <si>
    <t>A23385</t>
  </si>
  <si>
    <t>Las emociones humanas</t>
  </si>
  <si>
    <t>#23458</t>
  </si>
  <si>
    <t>A23458</t>
  </si>
  <si>
    <t>Pueblos del mundo</t>
  </si>
  <si>
    <t>#23466</t>
  </si>
  <si>
    <t>A23466</t>
  </si>
  <si>
    <t>Retratos de grandeza</t>
  </si>
  <si>
    <t>#23474</t>
  </si>
  <si>
    <t>A23474</t>
  </si>
  <si>
    <t>Al otro lado del arroyo</t>
  </si>
  <si>
    <t>#27631</t>
  </si>
  <si>
    <t>A27631</t>
  </si>
  <si>
    <t>Las células</t>
  </si>
  <si>
    <t>#40271</t>
  </si>
  <si>
    <t>A40271</t>
  </si>
  <si>
    <t>S-U</t>
  </si>
  <si>
    <t>44-50</t>
  </si>
  <si>
    <t>Readers Theater</t>
  </si>
  <si>
    <t>Instrumentos para medir en ciencias</t>
  </si>
  <si>
    <t>#4028X</t>
  </si>
  <si>
    <t>A4028X</t>
  </si>
  <si>
    <t>La historia de los Estados Unidos en suma</t>
  </si>
  <si>
    <t>#23423</t>
  </si>
  <si>
    <t>A23423</t>
  </si>
  <si>
    <t>Las siete maravillas del mundo antiguo</t>
  </si>
  <si>
    <t>#40298</t>
  </si>
  <si>
    <t>A40298</t>
  </si>
  <si>
    <t>Los números de la Gran Depresión</t>
  </si>
  <si>
    <t>#4031X</t>
  </si>
  <si>
    <t>A4031X</t>
  </si>
  <si>
    <t>Desastres de la tecnología</t>
  </si>
  <si>
    <t>#40328</t>
  </si>
  <si>
    <t>A40328</t>
  </si>
  <si>
    <t>Faraones, pirámides, y momias</t>
  </si>
  <si>
    <t>#40336</t>
  </si>
  <si>
    <t>A40336</t>
  </si>
  <si>
    <t>Los números de la Segunda Guerra Mundial</t>
  </si>
  <si>
    <t>#40379</t>
  </si>
  <si>
    <t>A40379</t>
  </si>
  <si>
    <t>Tres dictadores del siglo XX</t>
  </si>
  <si>
    <t>#40409</t>
  </si>
  <si>
    <t>A40409</t>
  </si>
  <si>
    <t>El diario de Carrie Berry</t>
  </si>
  <si>
    <t>#2764X</t>
  </si>
  <si>
    <t>A50307</t>
  </si>
  <si>
    <t>FREE - Choose ANY $300 in products from our catalog with any $500 purchase! See link below</t>
  </si>
  <si>
    <t xml:space="preserve">BEC Titles </t>
  </si>
  <si>
    <t>BILL TO:</t>
  </si>
  <si>
    <t>Name</t>
  </si>
  <si>
    <t>School/Library</t>
  </si>
  <si>
    <t>Address</t>
  </si>
  <si>
    <t>City, St, Zip</t>
  </si>
  <si>
    <t>Country</t>
  </si>
  <si>
    <t>Phone</t>
  </si>
  <si>
    <t>Email</t>
  </si>
  <si>
    <t>School</t>
  </si>
  <si>
    <t>SHIP TO:</t>
  </si>
  <si>
    <t>#22052</t>
  </si>
  <si>
    <t>A22052</t>
  </si>
  <si>
    <t>Grandes inventos. . . y cómo surgieron</t>
  </si>
  <si>
    <t>#22060</t>
  </si>
  <si>
    <t>A22060</t>
  </si>
  <si>
    <t>Clara Barton: un ángel del campo de batalla</t>
  </si>
  <si>
    <t>N|O</t>
  </si>
  <si>
    <t>#27577</t>
  </si>
  <si>
    <t>A27577</t>
  </si>
  <si>
    <t>Colón en el palacio de Fernando e Isabel</t>
  </si>
  <si>
    <t>O|P|Q</t>
  </si>
  <si>
    <t>#27593</t>
  </si>
  <si>
    <t>A27593</t>
  </si>
  <si>
    <t>Clara Barton: un ángel del mpo de batalla</t>
  </si>
  <si>
    <t>30-34</t>
  </si>
  <si>
    <t>34-40</t>
  </si>
  <si>
    <t>38-40</t>
  </si>
  <si>
    <t>El sistema solar</t>
  </si>
  <si>
    <t>Q</t>
  </si>
  <si>
    <t>#17512</t>
  </si>
  <si>
    <t>A17512</t>
  </si>
  <si>
    <t>Después del terremoto</t>
  </si>
  <si>
    <t>R</t>
  </si>
  <si>
    <t>#1761X</t>
  </si>
  <si>
    <t>A1761X</t>
  </si>
  <si>
    <t>Los astrónomos</t>
  </si>
  <si>
    <t>#17636</t>
  </si>
  <si>
    <t>A17636</t>
  </si>
  <si>
    <t>Plantas alrededor del mundo</t>
  </si>
  <si>
    <t>#17520</t>
  </si>
  <si>
    <t>Un gran salto</t>
  </si>
  <si>
    <t>#27682</t>
  </si>
  <si>
    <t>A5034X</t>
  </si>
  <si>
    <t>La época colonial</t>
  </si>
  <si>
    <t>#17539</t>
  </si>
  <si>
    <t>A17539</t>
  </si>
  <si>
    <t>El juicio del pastelero</t>
  </si>
  <si>
    <t>#27658</t>
  </si>
  <si>
    <t>A50315</t>
  </si>
  <si>
    <t>Juegos de números alrededor del mundo</t>
  </si>
  <si>
    <t>#17504</t>
  </si>
  <si>
    <t>A17504</t>
  </si>
  <si>
    <t>El arte de hacer tarjetas y regalos</t>
  </si>
  <si>
    <t>#17547</t>
  </si>
  <si>
    <t>A17547</t>
  </si>
  <si>
    <t>Los matemáticos</t>
  </si>
  <si>
    <t>#1758X</t>
  </si>
  <si>
    <t>A1758X</t>
  </si>
  <si>
    <t>Matemáticas en los deportes</t>
  </si>
  <si>
    <t>#17598</t>
  </si>
  <si>
    <t>A17598</t>
  </si>
  <si>
    <t>La voz de los animales</t>
  </si>
  <si>
    <t>#17628</t>
  </si>
  <si>
    <t>A17628</t>
  </si>
  <si>
    <t>Quién sabe más?</t>
  </si>
  <si>
    <t>#27615</t>
  </si>
  <si>
    <t>A27615</t>
  </si>
  <si>
    <t>El clavo de oro</t>
  </si>
  <si>
    <t>#27623</t>
  </si>
  <si>
    <t>A27623</t>
  </si>
  <si>
    <t>Escape de la extinción</t>
  </si>
  <si>
    <t>#27666</t>
  </si>
  <si>
    <t>A50323</t>
  </si>
  <si>
    <t>Los cuidadores de mascotas</t>
  </si>
  <si>
    <t>#27674</t>
  </si>
  <si>
    <t>A50331</t>
  </si>
  <si>
    <t>N-U</t>
  </si>
  <si>
    <t>30-50</t>
  </si>
  <si>
    <t>Q-S</t>
  </si>
  <si>
    <t>40-44</t>
  </si>
  <si>
    <t>#17601</t>
  </si>
  <si>
    <t>A17601</t>
  </si>
  <si>
    <t>El cuerpo humano</t>
  </si>
  <si>
    <t>El mundo bajo las olas</t>
  </si>
  <si>
    <t>S</t>
  </si>
  <si>
    <t>#23393</t>
  </si>
  <si>
    <t>A23393</t>
  </si>
  <si>
    <t>El tiempo a prueba</t>
  </si>
  <si>
    <t>#23407</t>
  </si>
  <si>
    <t>A23407</t>
  </si>
  <si>
    <t>La conquista del Monte Everest</t>
  </si>
  <si>
    <t>#23431</t>
  </si>
  <si>
    <t>A23431</t>
  </si>
  <si>
    <t>La exploración del espacio</t>
  </si>
  <si>
    <t>T</t>
  </si>
  <si>
    <t>#2344X</t>
  </si>
  <si>
    <t>A2344X</t>
  </si>
  <si>
    <t>Animales del mar</t>
  </si>
  <si>
    <t>#23377</t>
  </si>
  <si>
    <t>A23377</t>
  </si>
  <si>
    <t>La genética de las plantas</t>
  </si>
  <si>
    <t>#23415</t>
  </si>
  <si>
    <t>A23415</t>
  </si>
  <si>
    <t>Relaciones en la naturaleza</t>
  </si>
  <si>
    <t>W</t>
  </si>
  <si>
    <t>#40301</t>
  </si>
  <si>
    <t>A40301</t>
  </si>
  <si>
    <t>Volcanes: El poder asombroso de la naturaleza</t>
  </si>
  <si>
    <t>X</t>
  </si>
  <si>
    <t>#40387</t>
  </si>
  <si>
    <t>A40387</t>
  </si>
  <si>
    <t>Recursos energéticos alrededor del mundo</t>
  </si>
  <si>
    <t>#40395</t>
  </si>
  <si>
    <t>A40395</t>
  </si>
  <si>
    <t>La conquista del Oeste 1862-1890</t>
  </si>
  <si>
    <t>V</t>
  </si>
  <si>
    <t>#40263</t>
  </si>
  <si>
    <t>A40263</t>
  </si>
  <si>
    <t>Y05169</t>
  </si>
  <si>
    <t>#Y04872</t>
  </si>
  <si>
    <t>Y05172</t>
  </si>
  <si>
    <t>#Y04878</t>
  </si>
  <si>
    <t>Y05178</t>
  </si>
  <si>
    <t>#Y04880</t>
  </si>
  <si>
    <t>Y05180</t>
  </si>
  <si>
    <t>#Y04889</t>
  </si>
  <si>
    <t>Y05189</t>
  </si>
  <si>
    <t>#Y04888</t>
  </si>
  <si>
    <t>Y05188</t>
  </si>
  <si>
    <t xml:space="preserve">Animales en sus hábitats </t>
  </si>
  <si>
    <t xml:space="preserve">El ciclo de vida de la mariposa </t>
  </si>
  <si>
    <t xml:space="preserve">El ciclo de vida de la rana </t>
  </si>
  <si>
    <t xml:space="preserve">El ciclo de vida del roble </t>
  </si>
  <si>
    <t xml:space="preserve">Hábitats por todo el mundo </t>
  </si>
  <si>
    <t xml:space="preserve">Las partes de una planta </t>
  </si>
  <si>
    <t xml:space="preserve">Plantas en sus hábitats </t>
  </si>
  <si>
    <t xml:space="preserve">Qué necesitan las plantas? </t>
  </si>
  <si>
    <t xml:space="preserve">Qué necesitan los animales? </t>
  </si>
  <si>
    <t>Y05192</t>
  </si>
  <si>
    <t>Y05197</t>
  </si>
  <si>
    <t>Y05198</t>
  </si>
  <si>
    <t>Y05193</t>
  </si>
  <si>
    <t>Y05196</t>
  </si>
  <si>
    <t>Y05202</t>
  </si>
  <si>
    <t>Y05204</t>
  </si>
  <si>
    <t>Y05212</t>
  </si>
  <si>
    <t>#Y04870</t>
  </si>
  <si>
    <t>Y05170</t>
  </si>
  <si>
    <t>#Y04875</t>
  </si>
  <si>
    <t>Y05175</t>
  </si>
  <si>
    <t xml:space="preserve">Destrezas para mapas </t>
  </si>
  <si>
    <t xml:space="preserve">Un vecindario a vista de pájaro </t>
  </si>
  <si>
    <t>Y05199</t>
  </si>
  <si>
    <t>Y05194</t>
  </si>
  <si>
    <t>#Y00424</t>
  </si>
  <si>
    <t>Y00857</t>
  </si>
  <si>
    <t>Las fuerzas de la naturaleza</t>
  </si>
  <si>
    <t>Las máquinas simples</t>
  </si>
  <si>
    <t>Puentes: Los cambios lentos de la Tierra</t>
  </si>
  <si>
    <t>#Y00394</t>
  </si>
  <si>
    <t>Y00843</t>
  </si>
  <si>
    <t>Puentes: Cambios rapidos de la Tierra</t>
  </si>
  <si>
    <t>#Y00393</t>
  </si>
  <si>
    <t>Y00842</t>
  </si>
  <si>
    <t>Puentes: Ciudadanos que marcaron una diferencia</t>
  </si>
  <si>
    <t>#Y00400</t>
  </si>
  <si>
    <t>Y00849</t>
  </si>
  <si>
    <t>Unit 1: Change Over Time: The Surface of the Earth</t>
  </si>
  <si>
    <t>Unit 2: Cause &amp; Effect: Exploration, Colonization, and the Road to Self Rule</t>
  </si>
  <si>
    <t>Unit 3: Cause &amp; Effect:Inheriting Traits</t>
  </si>
  <si>
    <t>Unit 4: Change Over Time: The Growth of Our Constitutional Government</t>
  </si>
  <si>
    <t>Unit 5: Change: Matter and It's Properties</t>
  </si>
  <si>
    <t>Unit 6: Time of Change: The United States in the 19th and 20th Centuries</t>
  </si>
  <si>
    <t>Por qué hay osos polares en la nieve y no hay flamencos</t>
  </si>
  <si>
    <t>#22001</t>
  </si>
  <si>
    <t>A22001</t>
  </si>
  <si>
    <t>Un jardín en la cocina</t>
  </si>
  <si>
    <t>#22044</t>
  </si>
  <si>
    <t>A22044</t>
  </si>
  <si>
    <t>Pioneros de la medicina</t>
  </si>
  <si>
    <t>O</t>
  </si>
  <si>
    <t>#22036</t>
  </si>
  <si>
    <t>A22036</t>
  </si>
  <si>
    <t>Come y cuenta</t>
  </si>
  <si>
    <t>#22087</t>
  </si>
  <si>
    <t>A22087</t>
  </si>
  <si>
    <t>Matemáticas en el jardín</t>
  </si>
  <si>
    <t>#22079</t>
  </si>
  <si>
    <t>A22079</t>
  </si>
  <si>
    <t>Vamos a rescatar a la grulla blanca!</t>
  </si>
  <si>
    <t>Las historias de nuestras familias</t>
  </si>
  <si>
    <t>Matemáticas en la luna</t>
  </si>
  <si>
    <t>#21994</t>
  </si>
  <si>
    <t>A21994</t>
  </si>
  <si>
    <t>Tormentas!</t>
  </si>
  <si>
    <t>#22028</t>
  </si>
  <si>
    <t>A22028</t>
  </si>
  <si>
    <t>Semillas de Estrellamelón</t>
  </si>
  <si>
    <t>P|Q|R</t>
  </si>
  <si>
    <t>#27607</t>
  </si>
  <si>
    <t>A50293</t>
  </si>
  <si>
    <t xml:space="preserve">Readers Theater </t>
  </si>
  <si>
    <t>De las cuevas a los lienzos</t>
  </si>
  <si>
    <t>The 19th and 20th centuries were times of great change in the United States. Those changes continue to have an impact on our nation today.</t>
  </si>
  <si>
    <t>Earth's surface is in constant change.</t>
  </si>
  <si>
    <t>North American exploration and colonnization impacted the lives of many different groups of people. The conflcts that emerged during this era led to the creation of a new government and a new nation, The United States of America.</t>
  </si>
  <si>
    <t>Traits are passed from parent to offspring and those traits may help or hinder an organism's survival in a given environment.</t>
  </si>
  <si>
    <t>The United States constitution and Bill of Rights outlines the rights and responsibilities of citizens.</t>
  </si>
  <si>
    <t>Plantas asobrosas</t>
  </si>
  <si>
    <t>Fiction-To-Fact</t>
  </si>
  <si>
    <t>Big Book Code</t>
  </si>
  <si>
    <t>Big Book Price</t>
  </si>
  <si>
    <t>36665</t>
  </si>
  <si>
    <t>23660</t>
  </si>
  <si>
    <t>23679</t>
  </si>
  <si>
    <t>El tiempo cambia</t>
  </si>
  <si>
    <t>My First Readers Theater</t>
  </si>
  <si>
    <t>Y05125</t>
  </si>
  <si>
    <t>Y05027</t>
  </si>
  <si>
    <t>#Y05050</t>
  </si>
  <si>
    <t>La primavera</t>
  </si>
  <si>
    <t>#Y05057</t>
  </si>
  <si>
    <t>Y05132</t>
  </si>
  <si>
    <t>Y05034</t>
  </si>
  <si>
    <t>#Y05047</t>
  </si>
  <si>
    <t>Y05122</t>
  </si>
  <si>
    <t>#Y05041</t>
  </si>
  <si>
    <t>Y05116</t>
  </si>
  <si>
    <t>Los ayudantes de la comunidad Small Book</t>
  </si>
  <si>
    <t>#Y05060</t>
  </si>
  <si>
    <t>Y05135</t>
  </si>
  <si>
    <t>#Y05045</t>
  </si>
  <si>
    <t>Y05120</t>
  </si>
  <si>
    <t xml:space="preserve">El viaje </t>
  </si>
  <si>
    <t>Y05024</t>
  </si>
  <si>
    <t xml:space="preserve">En la escuela </t>
  </si>
  <si>
    <t>Y05018</t>
  </si>
  <si>
    <t>Y05037</t>
  </si>
  <si>
    <t>Y05022</t>
  </si>
  <si>
    <t>Unit 2: Navigate Nature</t>
  </si>
  <si>
    <t>#Y05054</t>
  </si>
  <si>
    <t>Y05129</t>
  </si>
  <si>
    <t>#Y05053</t>
  </si>
  <si>
    <t>Y05128</t>
  </si>
  <si>
    <t xml:space="preserve">En el mar </t>
  </si>
  <si>
    <t xml:space="preserve">Mirando en el cielo </t>
  </si>
  <si>
    <t>Y05031</t>
  </si>
  <si>
    <t>Y05030</t>
  </si>
  <si>
    <t>Content Connections</t>
  </si>
  <si>
    <t>#Y04887</t>
  </si>
  <si>
    <t>Y05187</t>
  </si>
  <si>
    <t>#Y04879</t>
  </si>
  <si>
    <t>Y05179</t>
  </si>
  <si>
    <t>#Y04867</t>
  </si>
  <si>
    <t>Y05167</t>
  </si>
  <si>
    <t>Y05191</t>
  </si>
  <si>
    <t>Y05203</t>
  </si>
  <si>
    <t>Y05211</t>
  </si>
  <si>
    <t xml:space="preserve">El tiempo y las estaciones </t>
  </si>
  <si>
    <t xml:space="preserve">Las plantas y las estaciones </t>
  </si>
  <si>
    <t xml:space="preserve">Los animales y las estaciones </t>
  </si>
  <si>
    <t>#Y04876</t>
  </si>
  <si>
    <t>Y05176</t>
  </si>
  <si>
    <t xml:space="preserve">Me gusta en mi ciudad </t>
  </si>
  <si>
    <t xml:space="preserve">Mapas de mi escuela </t>
  </si>
  <si>
    <t>Y05200</t>
  </si>
  <si>
    <t>#Y04883</t>
  </si>
  <si>
    <t>Y05183</t>
  </si>
  <si>
    <t>#Y04884</t>
  </si>
  <si>
    <t>Y05184</t>
  </si>
  <si>
    <t>#Y04886</t>
  </si>
  <si>
    <t>Y05186</t>
  </si>
  <si>
    <t xml:space="preserve">La vida en una comunidad rural </t>
  </si>
  <si>
    <t xml:space="preserve">La vida en una comunidad suburbana </t>
  </si>
  <si>
    <t xml:space="preserve">La vida en una comunidad urbana </t>
  </si>
  <si>
    <t>Y05207</t>
  </si>
  <si>
    <t>Y05208</t>
  </si>
  <si>
    <t>Y05210</t>
  </si>
  <si>
    <t>#Y04868</t>
  </si>
  <si>
    <t>Y05168</t>
  </si>
  <si>
    <t>#Y04873</t>
  </si>
  <si>
    <t>Y05173</t>
  </si>
  <si>
    <t>#Y04874</t>
  </si>
  <si>
    <t>Y05174</t>
  </si>
  <si>
    <t>#Y04869</t>
  </si>
  <si>
    <t>Utah Spanish Dual Immersion Correlations - Grade 3</t>
  </si>
  <si>
    <t>Utah Spanish Dual Immersion Correlations - Grade 4</t>
  </si>
  <si>
    <t>Utah Spanish Dual Immersion Correlations - Grade 5</t>
  </si>
  <si>
    <t>A force applied to an object will affect its motion. Gravity is a force that pulls objects to its Earth.</t>
  </si>
  <si>
    <t>The Earth and moon rotate on their axes while orbiting the sun. Heat can be produced by the sun, machines, and by rubbing objects together.</t>
  </si>
  <si>
    <t>Members of a community must practice civic responsibility in order for their community to function properly.</t>
  </si>
  <si>
    <t>Unit 1: Interrelationships-          Communities and their Environments</t>
  </si>
  <si>
    <t>Unit 2: Cause &amp; Effect: Finding Out About Force</t>
  </si>
  <si>
    <t>Unit 3: Interactions: The Earth, Moon Sun and Heat</t>
  </si>
  <si>
    <t>Unit 4: Responsibility: My Classroom, Community and Country</t>
  </si>
  <si>
    <t>Los indígenas norteamericanos</t>
  </si>
  <si>
    <t>Navigators</t>
  </si>
  <si>
    <t>#22095</t>
  </si>
  <si>
    <t>A22095</t>
  </si>
  <si>
    <t>Alerta global</t>
  </si>
  <si>
    <t>#2201X</t>
  </si>
  <si>
    <t>A2201X</t>
  </si>
  <si>
    <t>Puentes</t>
  </si>
  <si>
    <t>#Y00423</t>
  </si>
  <si>
    <t>Y00856</t>
  </si>
  <si>
    <t>Matter on Earth cycles from one form to another which requires energy.</t>
  </si>
  <si>
    <t>Unit 1: Cycles: Patterns of the Earth</t>
  </si>
  <si>
    <t xml:space="preserve">The physical environment of Utah has changed over time. There is a relationaship among Utah's physical environment, geography, and its inhabitants. </t>
  </si>
  <si>
    <t>Unit 2: Change over time: Utah's Physical and Geographic History</t>
  </si>
  <si>
    <t>Utah has shaped many diverse people, ideas, and events that continue to impact life in our state.</t>
  </si>
  <si>
    <t>Unit 3: Cause and Effect: Utah's People, Ideas and Events</t>
  </si>
  <si>
    <t>Classification and organization of Utah's ecological and governmental sytems helps us understand how parts of a whole are interdependent.</t>
  </si>
  <si>
    <t>Unit 4: Utah's Systems: Classification and Organization</t>
  </si>
  <si>
    <t>Different Types of matter have different properties; some of these properties can include magnetism and the ability to conduct or inhibit the flow of electricity. When matter is combined, these properties may change.</t>
  </si>
  <si>
    <t>Early Explorers</t>
  </si>
  <si>
    <t>#89386</t>
  </si>
  <si>
    <t>A89386</t>
  </si>
  <si>
    <t>Level Number</t>
  </si>
  <si>
    <t>De verano a otoño</t>
  </si>
  <si>
    <t>#Y02492</t>
  </si>
  <si>
    <t>Y02994</t>
  </si>
  <si>
    <t>Qué se ve afuera?</t>
  </si>
  <si>
    <t>Early Connections</t>
  </si>
  <si>
    <t>#7393</t>
  </si>
  <si>
    <t>A5730</t>
  </si>
  <si>
    <t>El clima de las estaciones</t>
  </si>
  <si>
    <t>#7288</t>
  </si>
  <si>
    <t>A5625</t>
  </si>
  <si>
    <t>#7814</t>
  </si>
  <si>
    <t>A8179</t>
  </si>
  <si>
    <t>#7849</t>
  </si>
  <si>
    <t>A8209</t>
  </si>
  <si>
    <t>#Y02506</t>
  </si>
  <si>
    <t>Y03008</t>
  </si>
  <si>
    <t>Listos para el otoño</t>
  </si>
  <si>
    <t>#Y02493</t>
  </si>
  <si>
    <t>Y02995</t>
  </si>
  <si>
    <t>Nos vemos en la primavera</t>
  </si>
  <si>
    <t>#Y02507</t>
  </si>
  <si>
    <t>Y03009</t>
  </si>
  <si>
    <t>Los colores de las estaciones</t>
  </si>
  <si>
    <t>Fiction to Fact</t>
  </si>
  <si>
    <t>#25078</t>
  </si>
  <si>
    <t>A25078</t>
  </si>
  <si>
    <t>Un año del arco iris</t>
  </si>
  <si>
    <t>#25086</t>
  </si>
  <si>
    <t>A25086</t>
  </si>
  <si>
    <t>Units 1-4: Weather &amp; The Seasons</t>
  </si>
  <si>
    <t>Las casas alrededor del mundo</t>
  </si>
  <si>
    <t>#7687</t>
  </si>
  <si>
    <t>A8047</t>
  </si>
  <si>
    <t>Al centro con mamá y papá</t>
  </si>
  <si>
    <t>#7652</t>
  </si>
  <si>
    <t>A8012</t>
  </si>
  <si>
    <t>La vida en la granja</t>
  </si>
  <si>
    <t>#7644</t>
  </si>
  <si>
    <t>A8004</t>
  </si>
  <si>
    <t>Dónde vives tú?</t>
  </si>
  <si>
    <t>#8766</t>
  </si>
  <si>
    <t>A8766</t>
  </si>
  <si>
    <t>Empleos en la comunidad</t>
  </si>
  <si>
    <t>#8472</t>
  </si>
  <si>
    <t>A8472</t>
  </si>
  <si>
    <t>La vida en la ciudad</t>
  </si>
  <si>
    <t>#8669</t>
  </si>
  <si>
    <t>A8669</t>
  </si>
  <si>
    <t>Quién hace las reglas?</t>
  </si>
  <si>
    <t>#03236</t>
  </si>
  <si>
    <t>A03236</t>
  </si>
  <si>
    <t>Somos iguales</t>
  </si>
  <si>
    <t>#03244</t>
  </si>
  <si>
    <t>A03244</t>
  </si>
  <si>
    <t>Bienvenidos!</t>
  </si>
  <si>
    <t>#0318X</t>
  </si>
  <si>
    <t>A0318X</t>
  </si>
  <si>
    <t>Una carta para mi amigo</t>
  </si>
  <si>
    <t>#03252</t>
  </si>
  <si>
    <t>A03252</t>
  </si>
  <si>
    <t>Los cumpleaños alrededor del mundo</t>
  </si>
  <si>
    <t>#04704</t>
  </si>
  <si>
    <t>A04704</t>
  </si>
  <si>
    <t>Unit 1: Navigate Community</t>
  </si>
  <si>
    <t>Unit 1: Navigate the World</t>
  </si>
  <si>
    <t>Las hormigas</t>
  </si>
  <si>
    <t>#0335X</t>
  </si>
  <si>
    <t>A0335X</t>
  </si>
  <si>
    <t>La erosión</t>
  </si>
  <si>
    <t>#03341</t>
  </si>
  <si>
    <t>A03341</t>
  </si>
  <si>
    <t>Las mariposas y las polillas</t>
  </si>
  <si>
    <t>#03376</t>
  </si>
  <si>
    <t>A03376</t>
  </si>
  <si>
    <t>Las montañas</t>
  </si>
  <si>
    <t>#03228</t>
  </si>
  <si>
    <t>A03228</t>
  </si>
  <si>
    <t>Los fósiles</t>
  </si>
  <si>
    <t>#03384</t>
  </si>
  <si>
    <t>A03384</t>
  </si>
  <si>
    <t>Las plantas y los animales</t>
  </si>
  <si>
    <t>#0478X</t>
  </si>
  <si>
    <t>A0478X</t>
  </si>
  <si>
    <t>Los volcanes</t>
  </si>
  <si>
    <t>#0481X</t>
  </si>
  <si>
    <t>A0481X</t>
  </si>
  <si>
    <t>Compartir nuestra vida</t>
  </si>
  <si>
    <t>#Y02515</t>
  </si>
  <si>
    <t>Y03017</t>
  </si>
  <si>
    <t>Una visita a la sede de las Naciones Unidas</t>
  </si>
  <si>
    <t>#Y02514</t>
  </si>
  <si>
    <t>Y03016</t>
  </si>
  <si>
    <t>El cartógrafo del rey</t>
  </si>
  <si>
    <t>#Y02521</t>
  </si>
  <si>
    <t>Y03023</t>
  </si>
  <si>
    <t>Hablemos de los continentes</t>
  </si>
  <si>
    <t>#Y02520</t>
  </si>
  <si>
    <t>Y03022</t>
  </si>
  <si>
    <t>Utah Spanish Dual Immersion Correlations - Grade 2</t>
  </si>
  <si>
    <t>Utah Spanish Dual Immersion Correlations - Grade 1</t>
  </si>
  <si>
    <t>Utah Spanish Dual Immersion Correlations - Kindergarten</t>
  </si>
  <si>
    <t>C</t>
  </si>
  <si>
    <t>E</t>
  </si>
  <si>
    <t>A</t>
  </si>
  <si>
    <t>D</t>
  </si>
  <si>
    <t>M</t>
  </si>
  <si>
    <t>G</t>
  </si>
  <si>
    <t>Level Letter</t>
  </si>
  <si>
    <t>F</t>
  </si>
  <si>
    <t>NA</t>
  </si>
  <si>
    <t>J</t>
  </si>
  <si>
    <t>K</t>
  </si>
  <si>
    <t>H</t>
  </si>
  <si>
    <t>L</t>
  </si>
  <si>
    <t>P</t>
  </si>
  <si>
    <t>N</t>
  </si>
  <si>
    <t>Contact Representative:</t>
  </si>
  <si>
    <t>Total</t>
  </si>
  <si>
    <t xml:space="preserve">10% Shipping &amp; Handling  </t>
  </si>
  <si>
    <t>Quantity</t>
  </si>
  <si>
    <r>
      <rPr>
        <b/>
        <sz val="10"/>
        <color indexed="8"/>
        <rFont val="Arial"/>
        <family val="2"/>
      </rPr>
      <t>By Mail</t>
    </r>
    <r>
      <rPr>
        <sz val="10"/>
        <color indexed="8"/>
        <rFont val="Arial"/>
        <family val="2"/>
      </rPr>
      <t>: Benchmark Education Company</t>
    </r>
  </si>
  <si>
    <t>629 Fifth Avenue, Pelham, NY 10803</t>
  </si>
  <si>
    <r>
      <rPr>
        <b/>
        <sz val="10"/>
        <color indexed="8"/>
        <rFont val="Arial"/>
        <family val="2"/>
      </rPr>
      <t>By Phone</t>
    </r>
    <r>
      <rPr>
        <sz val="10"/>
        <color indexed="8"/>
        <rFont val="Arial"/>
        <family val="2"/>
      </rPr>
      <t xml:space="preserve">: Toll-Free 1-877-236-2465   </t>
    </r>
  </si>
  <si>
    <r>
      <rPr>
        <b/>
        <sz val="10"/>
        <rFont val="Verdana"/>
      </rPr>
      <t>By Fax</t>
    </r>
    <r>
      <rPr>
        <sz val="10"/>
        <rFont val="Verdana"/>
      </rPr>
      <t>: 1-877-732-8273</t>
    </r>
  </si>
  <si>
    <r>
      <rPr>
        <b/>
        <sz val="10"/>
        <color indexed="8"/>
        <rFont val="Arial"/>
        <family val="2"/>
      </rPr>
      <t>E-Mail</t>
    </r>
    <r>
      <rPr>
        <sz val="10"/>
        <color indexed="8"/>
        <rFont val="Arial"/>
        <family val="2"/>
      </rPr>
      <t xml:space="preserve">: neworders@benchmarkeducation.com  </t>
    </r>
  </si>
  <si>
    <r>
      <rPr>
        <b/>
        <sz val="10"/>
        <color indexed="8"/>
        <rFont val="Arial"/>
        <family val="2"/>
      </rPr>
      <t>Web Site</t>
    </r>
    <r>
      <rPr>
        <sz val="10"/>
        <color indexed="8"/>
        <rFont val="Arial"/>
        <family val="2"/>
      </rPr>
      <t>: www.benchmarkeducation.com</t>
    </r>
  </si>
  <si>
    <t>TOTAL:</t>
  </si>
  <si>
    <t>SUB TOTAL:</t>
  </si>
  <si>
    <t>TOTAL (with shipping)</t>
  </si>
  <si>
    <t xml:space="preserve"> * Sales tax applies to CA, WA and NYC residents and is calculated on the total of product and shipping and handling charges</t>
  </si>
  <si>
    <t xml:space="preserve">This order form may be attached  to your purchase order and sent directly to  Benchmark Education Company for fulfillment. </t>
  </si>
  <si>
    <t>Kindergarten</t>
  </si>
  <si>
    <t>Grade 1</t>
  </si>
  <si>
    <t>Grade 2</t>
  </si>
  <si>
    <t>Grade 3</t>
  </si>
  <si>
    <t>Grade 4</t>
  </si>
  <si>
    <t>Grade 5</t>
  </si>
  <si>
    <t>Scott Tasker</t>
  </si>
  <si>
    <t>(C) 801-913-0973</t>
  </si>
  <si>
    <t>(F) 801-878-9949</t>
  </si>
  <si>
    <t>stasker.books@comcast.net</t>
  </si>
  <si>
    <t xml:space="preserve">Utah Correlations Order Summary </t>
  </si>
  <si>
    <t>Grade/Unit/Enduring Understanding</t>
  </si>
  <si>
    <t>Series</t>
  </si>
  <si>
    <t>We discover many new things in Kindergarten. As we discover, we learn about ourselves and our surroundings.</t>
    <phoneticPr fontId="4" type="noConversion"/>
  </si>
  <si>
    <t>Las cuatro estaciones</t>
  </si>
  <si>
    <t>El tiempo</t>
  </si>
  <si>
    <t>Single Copy Product Code</t>
  </si>
  <si>
    <t>6 Pack Product Code</t>
  </si>
  <si>
    <t>De invierno a primavera</t>
  </si>
  <si>
    <t xml:space="preserve">http://www.benchmarkeducation.com/online/flipbook1024.html </t>
  </si>
  <si>
    <r>
      <rPr>
        <b/>
        <u/>
        <sz val="10"/>
        <rFont val="Verdana"/>
        <family val="2"/>
      </rPr>
      <t>VIRTUAL CATALOG LINK</t>
    </r>
    <r>
      <rPr>
        <sz val="10"/>
        <rFont val="Verdana"/>
      </rPr>
      <t>:</t>
    </r>
  </si>
  <si>
    <t>Unit 1:
Explore School &amp; Unit 2:                           Explore the Neighborhood</t>
  </si>
  <si>
    <t>We explore many new things in the first grade. As we explore, we learn about our school and our neighborhood.</t>
    <phoneticPr fontId="4" type="noConversion"/>
  </si>
  <si>
    <t>We navigate many new things in second grade. As we navigate, we learn about our community, nature, and the world.</t>
    <phoneticPr fontId="4" type="noConversion"/>
  </si>
  <si>
    <t>There is an interrelationship among living and non-living things and their environments. Living and non-living things can shape and be shaped by their environments.</t>
    <phoneticPr fontId="4" type="noConversion"/>
  </si>
  <si>
    <t>Single Copy Price</t>
  </si>
  <si>
    <t>6 Pack Price</t>
  </si>
  <si>
    <t>La vida en la playa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</si>
</sst>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29">
    <font>
      <sz val="10"/>
      <name val="Verdana"/>
    </font>
    <font>
      <b/>
      <sz val="10"/>
      <name val="Verdana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</font>
    <font>
      <b/>
      <sz val="10"/>
      <name val="Verdana"/>
    </font>
    <font>
      <sz val="12"/>
      <name val="Verdana"/>
      <family val="2"/>
    </font>
    <font>
      <b/>
      <sz val="12"/>
      <name val="Times New Roman"/>
      <family val="1"/>
    </font>
    <font>
      <sz val="10"/>
      <name val="Verdana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u/>
      <sz val="10"/>
      <color indexed="12"/>
      <name val="Verdana"/>
      <family val="2"/>
    </font>
    <font>
      <sz val="11"/>
      <name val="Verdana"/>
      <family val="2"/>
    </font>
    <font>
      <b/>
      <u/>
      <sz val="10"/>
      <name val="Verdana"/>
      <family val="2"/>
    </font>
    <font>
      <b/>
      <sz val="10"/>
      <color rgb="FFC00000"/>
      <name val="Verdana"/>
      <family val="2"/>
    </font>
    <font>
      <b/>
      <sz val="10"/>
      <color indexed="8"/>
      <name val="Verdana"/>
      <family val="2"/>
    </font>
    <font>
      <sz val="12"/>
      <name val="Times New Roman"/>
      <family val="1"/>
    </font>
    <font>
      <sz val="14"/>
      <name val="Times New Roman"/>
      <family val="1"/>
    </font>
    <font>
      <b/>
      <u/>
      <sz val="10"/>
      <name val="Arial"/>
      <family val="2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3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 wrapText="1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left"/>
    </xf>
    <xf numFmtId="0" fontId="7" fillId="0" borderId="0" xfId="0" applyFont="1" applyBorder="1"/>
    <xf numFmtId="8" fontId="0" fillId="0" borderId="0" xfId="0" applyNumberFormat="1" applyFill="1" applyBorder="1" applyAlignment="1"/>
    <xf numFmtId="8" fontId="0" fillId="0" borderId="0" xfId="0" applyNumberFormat="1" applyBorder="1" applyAlignment="1"/>
    <xf numFmtId="0" fontId="6" fillId="0" borderId="1" xfId="0" applyFont="1" applyFill="1" applyBorder="1" applyAlignment="1">
      <alignment wrapText="1"/>
    </xf>
    <xf numFmtId="0" fontId="16" fillId="5" borderId="0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11" fillId="0" borderId="0" xfId="0" applyNumberFormat="1" applyFont="1" applyBorder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6" xfId="0" applyBorder="1" applyAlignment="1">
      <alignment wrapText="1"/>
    </xf>
    <xf numFmtId="164" fontId="11" fillId="0" borderId="0" xfId="0" applyNumberFormat="1" applyFont="1" applyFill="1" applyBorder="1" applyAlignment="1">
      <alignment horizontal="left"/>
    </xf>
    <xf numFmtId="0" fontId="10" fillId="0" borderId="9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21" fillId="0" borderId="8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20" fillId="0" borderId="11" xfId="1" applyBorder="1" applyAlignment="1" applyProtection="1"/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left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2" xfId="0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20" fillId="0" borderId="9" xfId="1" applyBorder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0" fillId="0" borderId="1" xfId="0" applyFont="1" applyFill="1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6" fillId="0" borderId="0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 wrapText="1"/>
    </xf>
    <xf numFmtId="164" fontId="10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21" fillId="0" borderId="8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8" fontId="0" fillId="0" borderId="1" xfId="0" applyNumberFormat="1" applyBorder="1"/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0" fillId="0" borderId="1" xfId="0" applyBorder="1" applyAlignment="1">
      <alignment horizontal="center" vertical="top" wrapText="1"/>
    </xf>
    <xf numFmtId="49" fontId="6" fillId="0" borderId="0" xfId="0" applyNumberFormat="1" applyFont="1" applyAlignment="1"/>
    <xf numFmtId="49" fontId="6" fillId="0" borderId="0" xfId="0" applyNumberFormat="1" applyFont="1" applyAlignment="1">
      <alignment wrapText="1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wrapText="1"/>
    </xf>
    <xf numFmtId="49" fontId="0" fillId="0" borderId="0" xfId="0" applyNumberFormat="1" applyBorder="1"/>
    <xf numFmtId="49" fontId="0" fillId="0" borderId="0" xfId="0" applyNumberFormat="1" applyFill="1" applyBorder="1"/>
    <xf numFmtId="49" fontId="0" fillId="0" borderId="0" xfId="0" applyNumberFormat="1" applyBorder="1" applyAlignment="1"/>
    <xf numFmtId="49" fontId="0" fillId="0" borderId="0" xfId="0" applyNumberFormat="1"/>
    <xf numFmtId="0" fontId="6" fillId="0" borderId="0" xfId="0" applyFont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/>
    <xf numFmtId="164" fontId="0" fillId="0" borderId="0" xfId="0" applyNumberForma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164" fontId="0" fillId="0" borderId="0" xfId="0" applyNumberFormat="1" applyAlignment="1">
      <alignment horizontal="center" wrapText="1"/>
    </xf>
    <xf numFmtId="49" fontId="0" fillId="0" borderId="1" xfId="0" applyNumberFormat="1" applyBorder="1"/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0" fontId="2" fillId="2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49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0" fontId="7" fillId="0" borderId="1" xfId="0" applyFont="1" applyBorder="1" applyAlignment="1"/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4" fillId="0" borderId="0" xfId="0" applyNumberFormat="1" applyFont="1" applyAlignment="1">
      <alignment horizontal="center" vertical="center" wrapText="1"/>
    </xf>
    <xf numFmtId="164" fontId="6" fillId="0" borderId="0" xfId="0" applyNumberFormat="1" applyFont="1"/>
    <xf numFmtId="49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13" xfId="0" applyBorder="1" applyAlignment="1"/>
    <xf numFmtId="164" fontId="0" fillId="0" borderId="0" xfId="0" applyNumberFormat="1" applyBorder="1"/>
    <xf numFmtId="164" fontId="0" fillId="0" borderId="0" xfId="0" applyNumberFormat="1" applyFill="1" applyBorder="1"/>
    <xf numFmtId="164" fontId="7" fillId="0" borderId="0" xfId="0" applyNumberFormat="1" applyFont="1" applyBorder="1" applyAlignment="1">
      <alignment wrapText="1"/>
    </xf>
    <xf numFmtId="49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/>
    <xf numFmtId="0" fontId="10" fillId="0" borderId="5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16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20" fillId="0" borderId="0" xfId="1" applyNumberFormat="1" applyBorder="1" applyAlignment="1" applyProtection="1">
      <alignment horizontal="center" vertical="top" wrapText="1"/>
    </xf>
    <xf numFmtId="164" fontId="18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8" fontId="0" fillId="0" borderId="1" xfId="0" applyNumberForma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0" fontId="20" fillId="0" borderId="2" xfId="1" applyBorder="1" applyAlignment="1" applyProtection="1"/>
    <xf numFmtId="0" fontId="10" fillId="0" borderId="5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vertical="center"/>
    </xf>
    <xf numFmtId="164" fontId="10" fillId="0" borderId="1" xfId="0" applyNumberFormat="1" applyFont="1" applyFill="1" applyBorder="1"/>
    <xf numFmtId="49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8" fontId="10" fillId="0" borderId="1" xfId="0" applyNumberFormat="1" applyFont="1" applyFill="1" applyBorder="1"/>
    <xf numFmtId="8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/>
    <xf numFmtId="49" fontId="10" fillId="0" borderId="1" xfId="0" applyNumberFormat="1" applyFont="1" applyBorder="1"/>
    <xf numFmtId="8" fontId="10" fillId="0" borderId="1" xfId="0" applyNumberFormat="1" applyFont="1" applyBorder="1"/>
    <xf numFmtId="164" fontId="10" fillId="0" borderId="2" xfId="0" applyNumberFormat="1" applyFont="1" applyBorder="1" applyAlignment="1">
      <alignment horizontal="center" vertical="center"/>
    </xf>
    <xf numFmtId="8" fontId="10" fillId="0" borderId="2" xfId="0" applyNumberFormat="1" applyFont="1" applyBorder="1"/>
    <xf numFmtId="49" fontId="10" fillId="0" borderId="2" xfId="0" applyNumberFormat="1" applyFont="1" applyBorder="1"/>
    <xf numFmtId="164" fontId="10" fillId="0" borderId="2" xfId="0" applyNumberFormat="1" applyFont="1" applyBorder="1"/>
    <xf numFmtId="0" fontId="10" fillId="0" borderId="1" xfId="0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8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0" fillId="0" borderId="1" xfId="0" applyNumberFormat="1" applyBorder="1" applyAlignment="1"/>
    <xf numFmtId="49" fontId="0" fillId="0" borderId="0" xfId="0" applyNumberFormat="1" applyFill="1" applyBorder="1" applyAlignment="1"/>
    <xf numFmtId="49" fontId="0" fillId="0" borderId="0" xfId="0" applyNumberFormat="1" applyAlignment="1"/>
    <xf numFmtId="0" fontId="10" fillId="0" borderId="0" xfId="0" applyFont="1" applyAlignme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2" fillId="2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>
      <alignment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Border="1" applyAlignment="1" applyProtection="1">
      <protection locked="0"/>
    </xf>
    <xf numFmtId="49" fontId="10" fillId="0" borderId="1" xfId="0" applyNumberFormat="1" applyFont="1" applyFill="1" applyBorder="1" applyAlignment="1" applyProtection="1">
      <protection locked="0"/>
    </xf>
    <xf numFmtId="49" fontId="7" fillId="0" borderId="1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protection locked="0"/>
    </xf>
    <xf numFmtId="49" fontId="10" fillId="0" borderId="1" xfId="0" applyNumberFormat="1" applyFont="1" applyBorder="1" applyAlignment="1" applyProtection="1">
      <alignment vertical="center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164" fontId="0" fillId="0" borderId="0" xfId="0" applyNumberFormat="1" applyBorder="1" applyAlignment="1"/>
    <xf numFmtId="0" fontId="0" fillId="0" borderId="0" xfId="0" applyBorder="1" applyAlignment="1">
      <alignment horizontal="center" vertical="top"/>
    </xf>
    <xf numFmtId="164" fontId="0" fillId="0" borderId="0" xfId="0" applyNumberFormat="1" applyFill="1" applyBorder="1" applyAlignment="1"/>
    <xf numFmtId="0" fontId="7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/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8" fontId="10" fillId="0" borderId="7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9" xfId="0" applyBorder="1" applyAlignment="1"/>
    <xf numFmtId="0" fontId="0" fillId="0" borderId="9" xfId="0" applyFill="1" applyBorder="1" applyAlignment="1"/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64" fontId="7" fillId="0" borderId="1" xfId="0" applyNumberFormat="1" applyFont="1" applyBorder="1" applyAlignment="1"/>
    <xf numFmtId="0" fontId="0" fillId="0" borderId="1" xfId="0" applyBorder="1" applyAlignment="1"/>
    <xf numFmtId="0" fontId="7" fillId="6" borderId="7" xfId="0" applyFont="1" applyFill="1" applyBorder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0" fillId="6" borderId="14" xfId="0" applyFill="1" applyBorder="1" applyAlignment="1">
      <alignment vertical="center"/>
    </xf>
    <xf numFmtId="0" fontId="3" fillId="3" borderId="15" xfId="0" applyFont="1" applyFill="1" applyBorder="1" applyAlignment="1">
      <alignment horizontal="center"/>
    </xf>
    <xf numFmtId="0" fontId="0" fillId="0" borderId="16" xfId="0" applyBorder="1" applyAlignment="1"/>
    <xf numFmtId="0" fontId="0" fillId="0" borderId="12" xfId="0" applyBorder="1" applyAlignment="1"/>
    <xf numFmtId="0" fontId="3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0" fontId="0" fillId="0" borderId="2" xfId="0" applyBorder="1" applyAlignment="1"/>
    <xf numFmtId="164" fontId="7" fillId="0" borderId="7" xfId="0" applyNumberFormat="1" applyFont="1" applyBorder="1" applyAlignment="1"/>
    <xf numFmtId="0" fontId="0" fillId="0" borderId="5" xfId="0" applyBorder="1" applyAlignment="1"/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/>
    </xf>
    <xf numFmtId="0" fontId="0" fillId="0" borderId="14" xfId="0" applyBorder="1" applyAlignment="1"/>
    <xf numFmtId="0" fontId="0" fillId="6" borderId="14" xfId="0" applyFill="1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7" fillId="0" borderId="8" xfId="0" applyFont="1" applyBorder="1" applyAlignment="1">
      <alignment vertical="center" wrapText="1"/>
    </xf>
    <xf numFmtId="0" fontId="0" fillId="0" borderId="6" xfId="0" applyBorder="1" applyAlignment="1"/>
    <xf numFmtId="0" fontId="0" fillId="0" borderId="13" xfId="0" applyBorder="1" applyAlignment="1"/>
    <xf numFmtId="0" fontId="7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6" borderId="14" xfId="0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wrapText="1"/>
    </xf>
    <xf numFmtId="0" fontId="7" fillId="6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6" borderId="1" xfId="0" applyFill="1" applyBorder="1" applyAlignment="1"/>
    <xf numFmtId="0" fontId="7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 wrapText="1"/>
    </xf>
    <xf numFmtId="164" fontId="23" fillId="0" borderId="0" xfId="1" applyNumberFormat="1" applyFont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1104899</xdr:colOff>
      <xdr:row>3</xdr:row>
      <xdr:rowOff>95249</xdr:rowOff>
    </xdr:to>
    <xdr:pic>
      <xdr:nvPicPr>
        <xdr:cNvPr id="4" name="Picture 3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1152524</xdr:colOff>
      <xdr:row>3</xdr:row>
      <xdr:rowOff>95249</xdr:rowOff>
    </xdr:to>
    <xdr:pic>
      <xdr:nvPicPr>
        <xdr:cNvPr id="2" name="Picture 1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1123949</xdr:colOff>
      <xdr:row>3</xdr:row>
      <xdr:rowOff>95249</xdr:rowOff>
    </xdr:to>
    <xdr:pic>
      <xdr:nvPicPr>
        <xdr:cNvPr id="3" name="Picture 2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1038224</xdr:colOff>
      <xdr:row>3</xdr:row>
      <xdr:rowOff>95249</xdr:rowOff>
    </xdr:to>
    <xdr:pic>
      <xdr:nvPicPr>
        <xdr:cNvPr id="2" name="Picture 1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1104899</xdr:colOff>
      <xdr:row>3</xdr:row>
      <xdr:rowOff>95249</xdr:rowOff>
    </xdr:to>
    <xdr:pic>
      <xdr:nvPicPr>
        <xdr:cNvPr id="2" name="Picture 1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95249</xdr:rowOff>
    </xdr:to>
    <xdr:pic>
      <xdr:nvPicPr>
        <xdr:cNvPr id="2" name="Picture 1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47924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3</xdr:row>
      <xdr:rowOff>95249</xdr:rowOff>
    </xdr:to>
    <xdr:pic>
      <xdr:nvPicPr>
        <xdr:cNvPr id="3" name="Picture 2" descr="I:\BEC Image Library\Graphic Elements &amp; Logos\BENCHMARK Logosƒ\BEC_FullLogo_BW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86025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tasker.books@comcast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tasker.books@comcast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stasker.books@comcast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stasker.books@comcast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stasker.books@comcast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stasker.books@comcast.ne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benchmarkeducation.com/online/flipbook1024.html" TargetMode="External"/><Relationship Id="rId1" Type="http://schemas.openxmlformats.org/officeDocument/2006/relationships/hyperlink" Target="mailto:stasker.books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96"/>
  <sheetViews>
    <sheetView tabSelected="1" topLeftCell="D1" workbookViewId="0">
      <selection activeCell="L13" sqref="L13"/>
    </sheetView>
  </sheetViews>
  <sheetFormatPr defaultColWidth="8.75" defaultRowHeight="12.75"/>
  <cols>
    <col min="1" max="1" width="17.625" style="65" customWidth="1"/>
    <col min="2" max="2" width="24.875" style="65" customWidth="1"/>
    <col min="3" max="4" width="7" style="44" customWidth="1"/>
    <col min="5" max="5" width="22.25" style="42" customWidth="1"/>
    <col min="6" max="6" width="8.25" style="42" customWidth="1"/>
    <col min="7" max="7" width="8.25" style="86" customWidth="1"/>
    <col min="8" max="8" width="8.25" style="42" customWidth="1"/>
    <col min="9" max="9" width="8.375" style="148" customWidth="1"/>
    <col min="10" max="10" width="8.875" style="277" customWidth="1"/>
    <col min="11" max="11" width="7.75" style="278" customWidth="1"/>
    <col min="12" max="12" width="7.25" style="43" customWidth="1"/>
    <col min="13" max="13" width="7.375" style="176" customWidth="1"/>
    <col min="14" max="16384" width="8.75" style="65"/>
  </cols>
  <sheetData>
    <row r="1" spans="1:257">
      <c r="A1"/>
      <c r="B1"/>
      <c r="C1" s="33"/>
      <c r="D1" s="33"/>
      <c r="E1" s="34"/>
      <c r="F1" s="34"/>
      <c r="G1" s="83"/>
      <c r="H1" s="34"/>
      <c r="I1" s="120"/>
      <c r="J1" s="133"/>
      <c r="K1" s="153"/>
      <c r="L1" s="10"/>
      <c r="M1" s="175"/>
    </row>
    <row r="2" spans="1:257">
      <c r="A2"/>
      <c r="B2"/>
      <c r="C2" s="35" t="s">
        <v>497</v>
      </c>
      <c r="D2" s="35"/>
      <c r="E2" s="34"/>
      <c r="F2" s="36"/>
      <c r="G2" s="84"/>
      <c r="H2" s="36"/>
      <c r="I2" s="84"/>
      <c r="J2" s="179"/>
      <c r="K2" s="154"/>
      <c r="L2" s="225"/>
      <c r="M2" s="175"/>
    </row>
    <row r="3" spans="1:257">
      <c r="A3"/>
      <c r="B3"/>
      <c r="C3" s="37" t="s">
        <v>498</v>
      </c>
      <c r="D3" s="37"/>
      <c r="E3" s="34"/>
      <c r="F3" s="36"/>
      <c r="G3" s="84"/>
      <c r="H3" s="36"/>
      <c r="I3" s="84"/>
      <c r="J3" s="180"/>
      <c r="K3" s="155"/>
      <c r="L3" s="2"/>
      <c r="M3" s="175"/>
    </row>
    <row r="4" spans="1:257">
      <c r="A4"/>
      <c r="B4"/>
      <c r="C4" s="35" t="s">
        <v>499</v>
      </c>
      <c r="D4" s="35"/>
      <c r="E4" s="34"/>
      <c r="F4" s="36"/>
      <c r="G4" s="84"/>
      <c r="H4" s="36"/>
      <c r="I4" s="84"/>
      <c r="J4" s="180"/>
      <c r="K4" s="155"/>
      <c r="L4" s="2"/>
      <c r="M4" s="175"/>
    </row>
    <row r="5" spans="1:257" ht="15" customHeight="1">
      <c r="A5" s="54" t="s">
        <v>493</v>
      </c>
      <c r="B5" s="55"/>
      <c r="C5" s="38" t="s">
        <v>500</v>
      </c>
      <c r="D5" s="38"/>
      <c r="E5" s="34"/>
      <c r="F5" s="36"/>
      <c r="G5" s="84"/>
      <c r="H5" s="36"/>
      <c r="I5" s="84"/>
      <c r="J5" s="180"/>
      <c r="K5" s="155"/>
      <c r="L5" s="2"/>
      <c r="M5" s="175"/>
    </row>
    <row r="6" spans="1:257" ht="15" customHeight="1">
      <c r="A6" s="53" t="s">
        <v>514</v>
      </c>
      <c r="B6" s="51"/>
      <c r="C6" s="35" t="s">
        <v>501</v>
      </c>
      <c r="D6" s="35"/>
      <c r="E6" s="1"/>
      <c r="F6" s="36"/>
      <c r="G6" s="84"/>
      <c r="H6" s="36"/>
      <c r="I6" s="84"/>
      <c r="J6" s="180"/>
      <c r="K6" s="155"/>
      <c r="L6" s="2"/>
      <c r="M6" s="116"/>
    </row>
    <row r="7" spans="1:257" s="287" customFormat="1" ht="15" customHeight="1">
      <c r="A7" s="53" t="s">
        <v>515</v>
      </c>
      <c r="B7" s="56"/>
      <c r="C7" s="35" t="s">
        <v>502</v>
      </c>
      <c r="D7" s="35"/>
      <c r="E7" s="6"/>
      <c r="F7" s="41"/>
      <c r="G7" s="85"/>
      <c r="H7" s="41"/>
      <c r="I7" s="85"/>
      <c r="J7" s="180"/>
      <c r="K7" s="155"/>
      <c r="L7" s="2"/>
      <c r="M7" s="116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79"/>
      <c r="FA7" s="279"/>
      <c r="FB7" s="279"/>
      <c r="FC7" s="279"/>
      <c r="FD7" s="279"/>
      <c r="FE7" s="279"/>
      <c r="FF7" s="279"/>
      <c r="FG7" s="279"/>
      <c r="FH7" s="279"/>
      <c r="FI7" s="279"/>
      <c r="FJ7" s="279"/>
      <c r="FK7" s="279"/>
      <c r="FL7" s="279"/>
      <c r="FM7" s="279"/>
      <c r="FN7" s="279"/>
      <c r="FO7" s="279"/>
      <c r="FP7" s="279"/>
      <c r="FQ7" s="279"/>
      <c r="FR7" s="279"/>
      <c r="FS7" s="279"/>
      <c r="FT7" s="279"/>
      <c r="FU7" s="279"/>
      <c r="FV7" s="279"/>
      <c r="FW7" s="279"/>
      <c r="FX7" s="279"/>
      <c r="FY7" s="279"/>
      <c r="FZ7" s="279"/>
      <c r="GA7" s="279"/>
      <c r="GB7" s="279"/>
      <c r="GC7" s="279"/>
      <c r="GD7" s="279"/>
      <c r="GE7" s="279"/>
      <c r="GF7" s="279"/>
      <c r="GG7" s="279"/>
      <c r="GH7" s="279"/>
      <c r="GI7" s="279"/>
      <c r="GJ7" s="279"/>
      <c r="GK7" s="279"/>
      <c r="GL7" s="279"/>
      <c r="GM7" s="279"/>
      <c r="GN7" s="279"/>
      <c r="GO7" s="279"/>
      <c r="GP7" s="279"/>
      <c r="GQ7" s="279"/>
      <c r="GR7" s="279"/>
      <c r="GS7" s="279"/>
      <c r="GT7" s="279"/>
      <c r="GU7" s="279"/>
      <c r="GV7" s="279"/>
      <c r="GW7" s="279"/>
      <c r="GX7" s="279"/>
      <c r="GY7" s="279"/>
      <c r="GZ7" s="279"/>
      <c r="HA7" s="279"/>
      <c r="HB7" s="279"/>
      <c r="HC7" s="279"/>
      <c r="HD7" s="279"/>
      <c r="HE7" s="279"/>
      <c r="HF7" s="279"/>
      <c r="HG7" s="279"/>
      <c r="HH7" s="279"/>
      <c r="HI7" s="279"/>
      <c r="HJ7" s="279"/>
      <c r="HK7" s="279"/>
      <c r="HL7" s="279"/>
      <c r="HM7" s="279"/>
      <c r="HN7" s="279"/>
      <c r="HO7" s="279"/>
      <c r="HP7" s="279"/>
      <c r="HQ7" s="279"/>
      <c r="HR7" s="279"/>
      <c r="HS7" s="279"/>
      <c r="HT7" s="279"/>
      <c r="HU7" s="279"/>
      <c r="HV7" s="279"/>
      <c r="HW7" s="279"/>
      <c r="HX7" s="279"/>
      <c r="HY7" s="279"/>
      <c r="HZ7" s="279"/>
      <c r="IA7" s="279"/>
      <c r="IB7" s="279"/>
      <c r="IC7" s="279"/>
      <c r="ID7" s="279"/>
      <c r="IE7" s="279"/>
      <c r="IF7" s="279"/>
      <c r="IG7" s="279"/>
      <c r="IH7" s="279"/>
      <c r="II7" s="279"/>
      <c r="IJ7" s="279"/>
      <c r="IK7" s="279"/>
      <c r="IL7" s="279"/>
      <c r="IM7" s="279"/>
      <c r="IN7" s="279"/>
      <c r="IO7" s="279"/>
      <c r="IP7" s="279"/>
      <c r="IQ7" s="279"/>
      <c r="IR7" s="279"/>
      <c r="IS7" s="279"/>
      <c r="IT7" s="279"/>
      <c r="IU7" s="279"/>
      <c r="IV7" s="279"/>
      <c r="IW7" s="279"/>
    </row>
    <row r="8" spans="1:257" ht="15" customHeight="1">
      <c r="A8" s="53" t="s">
        <v>516</v>
      </c>
      <c r="B8" s="56"/>
      <c r="C8" s="33"/>
      <c r="D8" s="33"/>
      <c r="E8" s="34"/>
      <c r="F8" s="34"/>
      <c r="G8" s="83"/>
      <c r="H8" s="34"/>
      <c r="I8" s="120"/>
      <c r="J8" s="135"/>
      <c r="K8" s="156"/>
      <c r="L8" s="9"/>
      <c r="M8" s="116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  <c r="ET8" s="280"/>
      <c r="EU8" s="280"/>
      <c r="EV8" s="280"/>
      <c r="EW8" s="280"/>
      <c r="EX8" s="280"/>
      <c r="EY8" s="280"/>
      <c r="EZ8" s="280"/>
      <c r="FA8" s="280"/>
      <c r="FB8" s="280"/>
      <c r="FC8" s="280"/>
      <c r="FD8" s="280"/>
      <c r="FE8" s="280"/>
      <c r="FF8" s="280"/>
      <c r="FG8" s="280"/>
      <c r="FH8" s="280"/>
      <c r="FI8" s="280"/>
      <c r="FJ8" s="280"/>
      <c r="FK8" s="280"/>
      <c r="FL8" s="280"/>
      <c r="FM8" s="280"/>
      <c r="FN8" s="280"/>
      <c r="FO8" s="280"/>
      <c r="FP8" s="280"/>
      <c r="FQ8" s="280"/>
      <c r="FR8" s="280"/>
      <c r="FS8" s="280"/>
      <c r="FT8" s="280"/>
      <c r="FU8" s="280"/>
      <c r="FV8" s="280"/>
      <c r="FW8" s="280"/>
      <c r="FX8" s="280"/>
      <c r="FY8" s="280"/>
      <c r="FZ8" s="280"/>
      <c r="GA8" s="280"/>
      <c r="GB8" s="280"/>
      <c r="GC8" s="280"/>
      <c r="GD8" s="280"/>
      <c r="GE8" s="280"/>
      <c r="GF8" s="280"/>
      <c r="GG8" s="280"/>
      <c r="GH8" s="280"/>
      <c r="GI8" s="280"/>
      <c r="GJ8" s="280"/>
      <c r="GK8" s="280"/>
      <c r="GL8" s="280"/>
      <c r="GM8" s="280"/>
      <c r="GN8" s="280"/>
      <c r="GO8" s="280"/>
      <c r="GP8" s="280"/>
      <c r="GQ8" s="280"/>
      <c r="GR8" s="280"/>
      <c r="GS8" s="280"/>
      <c r="GT8" s="280"/>
      <c r="GU8" s="280"/>
      <c r="GV8" s="280"/>
      <c r="GW8" s="280"/>
      <c r="GX8" s="280"/>
      <c r="GY8" s="280"/>
      <c r="GZ8" s="280"/>
      <c r="HA8" s="280"/>
      <c r="HB8" s="280"/>
      <c r="HC8" s="280"/>
      <c r="HD8" s="280"/>
      <c r="HE8" s="280"/>
      <c r="HF8" s="280"/>
      <c r="HG8" s="280"/>
      <c r="HH8" s="280"/>
      <c r="HI8" s="280"/>
      <c r="HJ8" s="280"/>
      <c r="HK8" s="280"/>
      <c r="HL8" s="280"/>
      <c r="HM8" s="280"/>
      <c r="HN8" s="280"/>
      <c r="HO8" s="280"/>
      <c r="HP8" s="280"/>
      <c r="HQ8" s="280"/>
      <c r="HR8" s="280"/>
      <c r="HS8" s="280"/>
      <c r="HT8" s="280"/>
      <c r="HU8" s="280"/>
      <c r="HV8" s="280"/>
      <c r="HW8" s="280"/>
      <c r="HX8" s="280"/>
      <c r="HY8" s="280"/>
      <c r="HZ8" s="280"/>
      <c r="IA8" s="280"/>
      <c r="IB8" s="280"/>
      <c r="IC8" s="280"/>
      <c r="ID8" s="280"/>
      <c r="IE8" s="280"/>
      <c r="IF8" s="280"/>
      <c r="IG8" s="280"/>
      <c r="IH8" s="280"/>
      <c r="II8" s="280"/>
      <c r="IJ8" s="280"/>
      <c r="IK8" s="280"/>
      <c r="IL8" s="280"/>
      <c r="IM8" s="280"/>
      <c r="IN8" s="280"/>
      <c r="IO8" s="280"/>
      <c r="IP8" s="280"/>
      <c r="IQ8" s="280"/>
      <c r="IR8" s="280"/>
      <c r="IS8" s="280"/>
      <c r="IT8" s="280"/>
      <c r="IU8" s="280"/>
      <c r="IV8" s="280"/>
      <c r="IW8" s="280"/>
    </row>
    <row r="9" spans="1:257" ht="15" customHeight="1" thickBot="1">
      <c r="A9" s="61" t="s">
        <v>517</v>
      </c>
      <c r="B9" s="57"/>
      <c r="C9" s="33"/>
      <c r="D9" s="33"/>
      <c r="E9" s="34"/>
      <c r="F9" s="34"/>
      <c r="G9" s="83"/>
      <c r="H9" s="34"/>
      <c r="I9" s="120"/>
      <c r="J9" s="135"/>
      <c r="K9" s="156"/>
      <c r="L9" s="9"/>
      <c r="M9" s="116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  <c r="IH9" s="280"/>
      <c r="II9" s="280"/>
      <c r="IJ9" s="280"/>
      <c r="IK9" s="280"/>
      <c r="IL9" s="280"/>
      <c r="IM9" s="280"/>
      <c r="IN9" s="280"/>
      <c r="IO9" s="280"/>
      <c r="IP9" s="280"/>
      <c r="IQ9" s="280"/>
      <c r="IR9" s="280"/>
      <c r="IS9" s="280"/>
      <c r="IT9" s="280"/>
      <c r="IU9" s="280"/>
      <c r="IV9" s="280"/>
      <c r="IW9" s="280"/>
    </row>
    <row r="10" spans="1:257" ht="22.5" customHeight="1" thickBot="1">
      <c r="A10" s="302" t="s">
        <v>477</v>
      </c>
      <c r="B10" s="303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289"/>
    </row>
    <row r="11" spans="1:257" ht="30.75" customHeight="1">
      <c r="A11" s="299" t="s">
        <v>521</v>
      </c>
      <c r="B11" s="300"/>
      <c r="C11" s="300"/>
      <c r="D11" s="300"/>
      <c r="E11" s="300"/>
      <c r="F11" s="301"/>
      <c r="G11" s="301"/>
      <c r="H11" s="301"/>
      <c r="I11" s="301"/>
      <c r="J11" s="301"/>
      <c r="K11" s="301"/>
      <c r="L11" s="301"/>
      <c r="M11" s="301"/>
      <c r="N11" s="289"/>
      <c r="P11" s="288"/>
      <c r="Q11" s="288"/>
      <c r="R11" s="19"/>
      <c r="S11" s="288"/>
      <c r="T11" s="288"/>
    </row>
    <row r="12" spans="1:257" ht="51">
      <c r="A12" s="174" t="s">
        <v>519</v>
      </c>
      <c r="B12" s="14" t="s">
        <v>58</v>
      </c>
      <c r="C12" s="14" t="s">
        <v>484</v>
      </c>
      <c r="D12" s="76" t="s">
        <v>376</v>
      </c>
      <c r="E12" s="64" t="s">
        <v>520</v>
      </c>
      <c r="F12" s="15" t="s">
        <v>524</v>
      </c>
      <c r="G12" s="79" t="s">
        <v>533</v>
      </c>
      <c r="H12" s="15" t="s">
        <v>525</v>
      </c>
      <c r="I12" s="79" t="s">
        <v>534</v>
      </c>
      <c r="J12" s="15" t="s">
        <v>269</v>
      </c>
      <c r="K12" s="79" t="s">
        <v>270</v>
      </c>
      <c r="L12" s="14" t="s">
        <v>496</v>
      </c>
      <c r="M12" s="282" t="s">
        <v>494</v>
      </c>
      <c r="N12" s="289"/>
      <c r="P12" s="288"/>
      <c r="Q12" s="288"/>
      <c r="R12" s="19"/>
      <c r="S12" s="288"/>
      <c r="T12" s="288"/>
    </row>
    <row r="13" spans="1:257" ht="15" customHeight="1">
      <c r="A13" s="295" t="s">
        <v>406</v>
      </c>
      <c r="B13" s="200" t="s">
        <v>535</v>
      </c>
      <c r="C13" s="152" t="s">
        <v>480</v>
      </c>
      <c r="D13" s="152">
        <v>1</v>
      </c>
      <c r="E13" s="82" t="s">
        <v>373</v>
      </c>
      <c r="F13" s="82" t="s">
        <v>374</v>
      </c>
      <c r="G13" s="201">
        <v>5.5</v>
      </c>
      <c r="H13" s="73"/>
      <c r="I13" s="202"/>
      <c r="J13" s="161"/>
      <c r="K13" s="203"/>
      <c r="L13" s="253"/>
      <c r="M13" s="283">
        <f>SUM(G13*L13)</f>
        <v>0</v>
      </c>
      <c r="N13" s="289"/>
    </row>
    <row r="14" spans="1:257" ht="15" customHeight="1">
      <c r="A14" s="295"/>
      <c r="B14" s="200" t="s">
        <v>535</v>
      </c>
      <c r="C14" s="152" t="s">
        <v>480</v>
      </c>
      <c r="D14" s="152">
        <v>1</v>
      </c>
      <c r="E14" s="82" t="s">
        <v>373</v>
      </c>
      <c r="F14" s="82"/>
      <c r="G14" s="201"/>
      <c r="H14" s="152" t="s">
        <v>375</v>
      </c>
      <c r="I14" s="203">
        <v>33</v>
      </c>
      <c r="J14" s="161"/>
      <c r="K14" s="203"/>
      <c r="L14" s="253"/>
      <c r="M14" s="283">
        <f>SUM(I14*L14)</f>
        <v>0</v>
      </c>
      <c r="N14" s="289"/>
    </row>
    <row r="15" spans="1:257" ht="15" customHeight="1">
      <c r="A15" s="295"/>
      <c r="B15" s="200" t="s">
        <v>380</v>
      </c>
      <c r="C15" s="152" t="s">
        <v>478</v>
      </c>
      <c r="D15" s="152">
        <v>3</v>
      </c>
      <c r="E15" s="82" t="s">
        <v>381</v>
      </c>
      <c r="F15" s="82" t="s">
        <v>382</v>
      </c>
      <c r="G15" s="201">
        <v>5.33</v>
      </c>
      <c r="H15" s="73"/>
      <c r="I15" s="202"/>
      <c r="J15" s="161"/>
      <c r="K15" s="203"/>
      <c r="L15" s="253"/>
      <c r="M15" s="283">
        <f>SUM(G15*L15)</f>
        <v>0</v>
      </c>
      <c r="N15" s="289"/>
    </row>
    <row r="16" spans="1:257" ht="15" customHeight="1">
      <c r="A16" s="295"/>
      <c r="B16" s="200" t="s">
        <v>380</v>
      </c>
      <c r="C16" s="152" t="s">
        <v>478</v>
      </c>
      <c r="D16" s="152">
        <v>3</v>
      </c>
      <c r="E16" s="82" t="s">
        <v>381</v>
      </c>
      <c r="F16" s="82"/>
      <c r="G16" s="201"/>
      <c r="H16" s="152" t="s">
        <v>383</v>
      </c>
      <c r="I16" s="203">
        <v>32</v>
      </c>
      <c r="J16" s="161"/>
      <c r="K16" s="203"/>
      <c r="L16" s="253"/>
      <c r="M16" s="283">
        <f>SUM(I16*L16)</f>
        <v>0</v>
      </c>
      <c r="N16" s="289"/>
    </row>
    <row r="17" spans="1:14" ht="15" customHeight="1">
      <c r="A17" s="295"/>
      <c r="B17" s="200" t="s">
        <v>384</v>
      </c>
      <c r="C17" s="152" t="s">
        <v>478</v>
      </c>
      <c r="D17" s="152">
        <v>4</v>
      </c>
      <c r="E17" s="82" t="s">
        <v>381</v>
      </c>
      <c r="F17" s="82" t="s">
        <v>385</v>
      </c>
      <c r="G17" s="201">
        <v>5.33</v>
      </c>
      <c r="H17" s="73"/>
      <c r="I17" s="202"/>
      <c r="J17" s="161"/>
      <c r="K17" s="203"/>
      <c r="L17" s="253"/>
      <c r="M17" s="283">
        <f>SUM(G17*L17)</f>
        <v>0</v>
      </c>
      <c r="N17" s="289"/>
    </row>
    <row r="18" spans="1:14" ht="15" customHeight="1">
      <c r="A18" s="295"/>
      <c r="B18" s="200" t="s">
        <v>384</v>
      </c>
      <c r="C18" s="152" t="s">
        <v>478</v>
      </c>
      <c r="D18" s="152">
        <v>5</v>
      </c>
      <c r="E18" s="82" t="s">
        <v>381</v>
      </c>
      <c r="F18" s="82"/>
      <c r="G18" s="201"/>
      <c r="H18" s="152" t="s">
        <v>386</v>
      </c>
      <c r="I18" s="203">
        <v>32</v>
      </c>
      <c r="J18" s="161"/>
      <c r="K18" s="203"/>
      <c r="L18" s="253"/>
      <c r="M18" s="283">
        <f>SUM(I18*L18)</f>
        <v>0</v>
      </c>
      <c r="N18" s="289"/>
    </row>
    <row r="19" spans="1:14" ht="15" customHeight="1">
      <c r="A19" s="295"/>
      <c r="B19" s="200" t="s">
        <v>522</v>
      </c>
      <c r="C19" s="152" t="s">
        <v>479</v>
      </c>
      <c r="D19" s="152">
        <v>7</v>
      </c>
      <c r="E19" s="82" t="s">
        <v>381</v>
      </c>
      <c r="F19" s="82" t="s">
        <v>387</v>
      </c>
      <c r="G19" s="201">
        <v>5.33</v>
      </c>
      <c r="H19" s="73"/>
      <c r="I19" s="202"/>
      <c r="J19" s="161"/>
      <c r="K19" s="203"/>
      <c r="L19" s="253"/>
      <c r="M19" s="283">
        <f>SUM(G19*L19)</f>
        <v>0</v>
      </c>
      <c r="N19" s="289"/>
    </row>
    <row r="20" spans="1:14" ht="15" customHeight="1">
      <c r="A20" s="295"/>
      <c r="B20" s="200" t="s">
        <v>522</v>
      </c>
      <c r="C20" s="152" t="s">
        <v>479</v>
      </c>
      <c r="D20" s="152">
        <v>8</v>
      </c>
      <c r="E20" s="82" t="s">
        <v>381</v>
      </c>
      <c r="F20" s="82"/>
      <c r="G20" s="201"/>
      <c r="H20" s="152" t="s">
        <v>388</v>
      </c>
      <c r="I20" s="203">
        <v>32</v>
      </c>
      <c r="J20" s="161"/>
      <c r="K20" s="203"/>
      <c r="L20" s="253"/>
      <c r="M20" s="283">
        <f>SUM(I20*L20)</f>
        <v>0</v>
      </c>
      <c r="N20" s="289"/>
    </row>
    <row r="21" spans="1:14" ht="15" customHeight="1">
      <c r="A21" s="295"/>
      <c r="B21" s="200" t="s">
        <v>523</v>
      </c>
      <c r="C21" s="152" t="s">
        <v>479</v>
      </c>
      <c r="D21" s="152">
        <v>8</v>
      </c>
      <c r="E21" s="82" t="s">
        <v>381</v>
      </c>
      <c r="F21" s="82" t="s">
        <v>389</v>
      </c>
      <c r="G21" s="201">
        <v>5.33</v>
      </c>
      <c r="H21" s="73"/>
      <c r="I21" s="202"/>
      <c r="J21" s="161"/>
      <c r="K21" s="203"/>
      <c r="L21" s="253"/>
      <c r="M21" s="283">
        <f>SUM(G21*L21)</f>
        <v>0</v>
      </c>
      <c r="N21" s="289"/>
    </row>
    <row r="22" spans="1:14" ht="15" customHeight="1">
      <c r="A22" s="295"/>
      <c r="B22" s="200" t="s">
        <v>523</v>
      </c>
      <c r="C22" s="152" t="s">
        <v>479</v>
      </c>
      <c r="D22" s="152">
        <v>9</v>
      </c>
      <c r="E22" s="82" t="s">
        <v>381</v>
      </c>
      <c r="F22" s="82"/>
      <c r="G22" s="201"/>
      <c r="H22" s="152" t="s">
        <v>390</v>
      </c>
      <c r="I22" s="203">
        <v>32</v>
      </c>
      <c r="J22" s="161"/>
      <c r="K22" s="203"/>
      <c r="L22" s="253"/>
      <c r="M22" s="283">
        <f>SUM(I22*L22)</f>
        <v>0</v>
      </c>
      <c r="N22" s="289"/>
    </row>
    <row r="23" spans="1:14" ht="15" customHeight="1">
      <c r="A23" s="295"/>
      <c r="B23" s="200" t="s">
        <v>377</v>
      </c>
      <c r="C23" s="152" t="s">
        <v>485</v>
      </c>
      <c r="D23" s="152">
        <v>10</v>
      </c>
      <c r="E23" s="82" t="s">
        <v>373</v>
      </c>
      <c r="F23" s="82" t="s">
        <v>378</v>
      </c>
      <c r="G23" s="201">
        <v>6.17</v>
      </c>
      <c r="H23" s="73"/>
      <c r="I23" s="202"/>
      <c r="J23" s="204"/>
      <c r="K23" s="205"/>
      <c r="L23" s="253"/>
      <c r="M23" s="283">
        <f>SUM(G23*L23)</f>
        <v>0</v>
      </c>
      <c r="N23" s="289"/>
    </row>
    <row r="24" spans="1:14" ht="15" customHeight="1">
      <c r="A24" s="295"/>
      <c r="B24" s="200" t="s">
        <v>377</v>
      </c>
      <c r="C24" s="152" t="s">
        <v>485</v>
      </c>
      <c r="D24" s="152">
        <v>11</v>
      </c>
      <c r="E24" s="82" t="s">
        <v>373</v>
      </c>
      <c r="F24" s="82"/>
      <c r="G24" s="201"/>
      <c r="H24" s="152" t="s">
        <v>379</v>
      </c>
      <c r="I24" s="203">
        <v>37</v>
      </c>
      <c r="J24" s="204"/>
      <c r="K24" s="205"/>
      <c r="L24" s="253"/>
      <c r="M24" s="283">
        <f>SUM(I24*L24)</f>
        <v>0</v>
      </c>
      <c r="N24" s="289"/>
    </row>
    <row r="25" spans="1:14" ht="15" customHeight="1">
      <c r="A25" s="295"/>
      <c r="B25" s="200" t="s">
        <v>393</v>
      </c>
      <c r="C25" s="152" t="s">
        <v>485</v>
      </c>
      <c r="D25" s="152">
        <v>10</v>
      </c>
      <c r="E25" s="82" t="s">
        <v>373</v>
      </c>
      <c r="F25" s="82" t="s">
        <v>394</v>
      </c>
      <c r="G25" s="201">
        <v>6.17</v>
      </c>
      <c r="H25" s="73"/>
      <c r="I25" s="202"/>
      <c r="J25" s="204"/>
      <c r="K25" s="205"/>
      <c r="L25" s="253"/>
      <c r="M25" s="283">
        <f>SUM(G25*L25)</f>
        <v>0</v>
      </c>
      <c r="N25" s="289"/>
    </row>
    <row r="26" spans="1:14" ht="15" customHeight="1">
      <c r="A26" s="295"/>
      <c r="B26" s="200" t="s">
        <v>393</v>
      </c>
      <c r="C26" s="152" t="s">
        <v>485</v>
      </c>
      <c r="D26" s="152">
        <v>11</v>
      </c>
      <c r="E26" s="82" t="s">
        <v>373</v>
      </c>
      <c r="F26" s="82"/>
      <c r="G26" s="201"/>
      <c r="H26" s="152" t="s">
        <v>395</v>
      </c>
      <c r="I26" s="203">
        <v>37</v>
      </c>
      <c r="J26" s="204"/>
      <c r="K26" s="205"/>
      <c r="L26" s="253"/>
      <c r="M26" s="283">
        <f>SUM(I26*L26)</f>
        <v>0</v>
      </c>
      <c r="N26" s="289"/>
    </row>
    <row r="27" spans="1:14" ht="15" customHeight="1">
      <c r="A27" s="295"/>
      <c r="B27" s="200" t="s">
        <v>526</v>
      </c>
      <c r="C27" s="152" t="s">
        <v>489</v>
      </c>
      <c r="D27" s="152">
        <v>14</v>
      </c>
      <c r="E27" s="82" t="s">
        <v>373</v>
      </c>
      <c r="F27" s="82" t="s">
        <v>391</v>
      </c>
      <c r="G27" s="201">
        <v>6.17</v>
      </c>
      <c r="H27" s="73"/>
      <c r="I27" s="202"/>
      <c r="J27" s="204"/>
      <c r="K27" s="205"/>
      <c r="L27" s="253"/>
      <c r="M27" s="283">
        <f>SUM(G27*L27)</f>
        <v>0</v>
      </c>
      <c r="N27" s="289"/>
    </row>
    <row r="28" spans="1:14" ht="15" customHeight="1">
      <c r="A28" s="295"/>
      <c r="B28" s="200" t="s">
        <v>526</v>
      </c>
      <c r="C28" s="152" t="s">
        <v>489</v>
      </c>
      <c r="D28" s="152">
        <v>15</v>
      </c>
      <c r="E28" s="82" t="s">
        <v>373</v>
      </c>
      <c r="F28" s="82"/>
      <c r="G28" s="201"/>
      <c r="H28" s="152" t="s">
        <v>392</v>
      </c>
      <c r="I28" s="203">
        <v>37</v>
      </c>
      <c r="J28" s="204"/>
      <c r="K28" s="205"/>
      <c r="L28" s="253"/>
      <c r="M28" s="283">
        <f>SUM(I28*L28)</f>
        <v>0</v>
      </c>
      <c r="N28" s="289"/>
    </row>
    <row r="29" spans="1:14" ht="15" customHeight="1">
      <c r="A29" s="295"/>
      <c r="B29" s="200" t="s">
        <v>396</v>
      </c>
      <c r="C29" s="152" t="s">
        <v>489</v>
      </c>
      <c r="D29" s="152">
        <v>14</v>
      </c>
      <c r="E29" s="82" t="s">
        <v>373</v>
      </c>
      <c r="F29" s="82" t="s">
        <v>397</v>
      </c>
      <c r="G29" s="201">
        <v>6.17</v>
      </c>
      <c r="H29" s="73"/>
      <c r="I29" s="202"/>
      <c r="J29" s="204"/>
      <c r="K29" s="205"/>
      <c r="L29" s="253"/>
      <c r="M29" s="283">
        <f>SUM(G29*L29)</f>
        <v>0</v>
      </c>
      <c r="N29" s="289"/>
    </row>
    <row r="30" spans="1:14" ht="15" customHeight="1">
      <c r="A30" s="295"/>
      <c r="B30" s="200" t="s">
        <v>396</v>
      </c>
      <c r="C30" s="152" t="s">
        <v>489</v>
      </c>
      <c r="D30" s="152">
        <v>15</v>
      </c>
      <c r="E30" s="82" t="s">
        <v>373</v>
      </c>
      <c r="F30" s="82"/>
      <c r="G30" s="201"/>
      <c r="H30" s="152" t="s">
        <v>398</v>
      </c>
      <c r="I30" s="203">
        <v>37</v>
      </c>
      <c r="J30" s="204"/>
      <c r="K30" s="205"/>
      <c r="L30" s="253"/>
      <c r="M30" s="283">
        <f>SUM(I30*L30)</f>
        <v>0</v>
      </c>
      <c r="N30" s="289"/>
    </row>
    <row r="31" spans="1:14" ht="15" customHeight="1">
      <c r="A31" s="295"/>
      <c r="B31" s="200" t="s">
        <v>399</v>
      </c>
      <c r="C31" s="152" t="s">
        <v>486</v>
      </c>
      <c r="D31" s="152" t="s">
        <v>486</v>
      </c>
      <c r="E31" s="82" t="s">
        <v>400</v>
      </c>
      <c r="F31" s="82" t="s">
        <v>401</v>
      </c>
      <c r="G31" s="201">
        <v>5</v>
      </c>
      <c r="H31" s="73"/>
      <c r="I31" s="202"/>
      <c r="J31" s="204"/>
      <c r="K31" s="205"/>
      <c r="L31" s="253"/>
      <c r="M31" s="283">
        <f>SUM(G31*L31)</f>
        <v>0</v>
      </c>
      <c r="N31" s="289"/>
    </row>
    <row r="32" spans="1:14" ht="15" customHeight="1">
      <c r="A32" s="295"/>
      <c r="B32" s="200" t="s">
        <v>399</v>
      </c>
      <c r="C32" s="152" t="s">
        <v>486</v>
      </c>
      <c r="D32" s="152" t="s">
        <v>486</v>
      </c>
      <c r="E32" s="82" t="s">
        <v>400</v>
      </c>
      <c r="F32" s="82"/>
      <c r="G32" s="201"/>
      <c r="H32" s="152" t="s">
        <v>402</v>
      </c>
      <c r="I32" s="203">
        <v>30</v>
      </c>
      <c r="J32" s="204"/>
      <c r="K32" s="205"/>
      <c r="L32" s="253"/>
      <c r="M32" s="283">
        <f>SUM(I32*L32)</f>
        <v>0</v>
      </c>
      <c r="N32" s="289"/>
    </row>
    <row r="33" spans="1:14" s="281" customFormat="1" ht="15" customHeight="1">
      <c r="A33" s="295"/>
      <c r="B33" s="200" t="s">
        <v>399</v>
      </c>
      <c r="C33" s="152" t="s">
        <v>486</v>
      </c>
      <c r="D33" s="152" t="s">
        <v>486</v>
      </c>
      <c r="E33" s="82" t="s">
        <v>400</v>
      </c>
      <c r="F33" s="82"/>
      <c r="G33" s="201"/>
      <c r="H33" s="152"/>
      <c r="I33" s="203"/>
      <c r="J33" s="161" t="s">
        <v>272</v>
      </c>
      <c r="K33" s="203">
        <v>30</v>
      </c>
      <c r="L33" s="254"/>
      <c r="M33" s="284">
        <f>SUM(K33*L33)</f>
        <v>0</v>
      </c>
      <c r="N33" s="290"/>
    </row>
    <row r="34" spans="1:14" ht="15" customHeight="1">
      <c r="A34" s="295"/>
      <c r="B34" s="200" t="s">
        <v>403</v>
      </c>
      <c r="C34" s="152" t="s">
        <v>486</v>
      </c>
      <c r="D34" s="152" t="s">
        <v>486</v>
      </c>
      <c r="E34" s="82" t="s">
        <v>400</v>
      </c>
      <c r="F34" s="82" t="s">
        <v>404</v>
      </c>
      <c r="G34" s="201">
        <v>5</v>
      </c>
      <c r="H34" s="73"/>
      <c r="I34" s="202"/>
      <c r="J34" s="204"/>
      <c r="K34" s="205"/>
      <c r="L34" s="253"/>
      <c r="M34" s="283">
        <f>SUM(G34*L34)</f>
        <v>0</v>
      </c>
      <c r="N34" s="289"/>
    </row>
    <row r="35" spans="1:14" ht="15" customHeight="1">
      <c r="A35" s="295"/>
      <c r="B35" s="200" t="s">
        <v>403</v>
      </c>
      <c r="C35" s="152" t="s">
        <v>486</v>
      </c>
      <c r="D35" s="152" t="s">
        <v>486</v>
      </c>
      <c r="E35" s="82" t="s">
        <v>400</v>
      </c>
      <c r="F35" s="82"/>
      <c r="G35" s="201"/>
      <c r="H35" s="152" t="s">
        <v>405</v>
      </c>
      <c r="I35" s="203">
        <v>30</v>
      </c>
      <c r="J35" s="204"/>
      <c r="K35" s="205"/>
      <c r="L35" s="253"/>
      <c r="M35" s="283">
        <f>SUM(I35*L35)</f>
        <v>0</v>
      </c>
      <c r="N35" s="289"/>
    </row>
    <row r="36" spans="1:14" ht="15" customHeight="1">
      <c r="A36" s="296"/>
      <c r="B36" s="200" t="s">
        <v>403</v>
      </c>
      <c r="C36" s="152" t="s">
        <v>486</v>
      </c>
      <c r="D36" s="152" t="s">
        <v>486</v>
      </c>
      <c r="E36" s="82" t="s">
        <v>400</v>
      </c>
      <c r="F36" s="82"/>
      <c r="G36" s="201"/>
      <c r="H36" s="152"/>
      <c r="I36" s="203"/>
      <c r="J36" s="182" t="s">
        <v>273</v>
      </c>
      <c r="K36" s="205">
        <v>30</v>
      </c>
      <c r="L36" s="253"/>
      <c r="M36" s="284">
        <f>SUM(K36*L36)</f>
        <v>0</v>
      </c>
      <c r="N36" s="289"/>
    </row>
    <row r="37" spans="1:14" ht="15.75" customHeight="1">
      <c r="A37" s="296"/>
      <c r="B37" s="173" t="s">
        <v>274</v>
      </c>
      <c r="C37" s="152" t="s">
        <v>486</v>
      </c>
      <c r="D37" s="152" t="s">
        <v>486</v>
      </c>
      <c r="E37" s="146" t="s">
        <v>275</v>
      </c>
      <c r="F37" s="71" t="s">
        <v>278</v>
      </c>
      <c r="G37" s="159">
        <v>4.67</v>
      </c>
      <c r="H37" s="73"/>
      <c r="I37" s="202"/>
      <c r="J37" s="110"/>
      <c r="K37" s="198"/>
      <c r="L37" s="253"/>
      <c r="M37" s="283">
        <f>SUM(G37*L37)</f>
        <v>0</v>
      </c>
      <c r="N37" s="289"/>
    </row>
    <row r="38" spans="1:14" ht="15" customHeight="1">
      <c r="A38" s="296"/>
      <c r="B38" s="173" t="s">
        <v>274</v>
      </c>
      <c r="C38" s="152" t="s">
        <v>486</v>
      </c>
      <c r="D38" s="152" t="s">
        <v>486</v>
      </c>
      <c r="E38" s="146" t="s">
        <v>275</v>
      </c>
      <c r="F38" s="73"/>
      <c r="G38" s="140"/>
      <c r="H38" s="73" t="s">
        <v>276</v>
      </c>
      <c r="I38" s="202">
        <v>28</v>
      </c>
      <c r="J38" s="110"/>
      <c r="K38" s="198"/>
      <c r="L38" s="253"/>
      <c r="M38" s="283">
        <f>SUM(I38*L38)</f>
        <v>0</v>
      </c>
      <c r="N38" s="289"/>
    </row>
    <row r="39" spans="1:14" ht="17.25" customHeight="1">
      <c r="A39" s="296"/>
      <c r="B39" s="173" t="s">
        <v>274</v>
      </c>
      <c r="C39" s="152" t="s">
        <v>486</v>
      </c>
      <c r="D39" s="152" t="s">
        <v>486</v>
      </c>
      <c r="E39" s="146" t="s">
        <v>275</v>
      </c>
      <c r="F39" s="73"/>
      <c r="G39" s="140"/>
      <c r="H39" s="73"/>
      <c r="I39" s="202"/>
      <c r="J39" s="149" t="s">
        <v>277</v>
      </c>
      <c r="K39" s="150">
        <v>28</v>
      </c>
      <c r="L39" s="253"/>
      <c r="M39" s="284">
        <f>SUM(K39*L39)</f>
        <v>0</v>
      </c>
      <c r="N39" s="289"/>
    </row>
    <row r="40" spans="1:14" ht="15.75" customHeight="1">
      <c r="A40" s="296"/>
      <c r="B40" s="173" t="s">
        <v>279</v>
      </c>
      <c r="C40" s="152" t="s">
        <v>486</v>
      </c>
      <c r="D40" s="152" t="s">
        <v>486</v>
      </c>
      <c r="E40" s="146" t="s">
        <v>275</v>
      </c>
      <c r="F40" s="71" t="s">
        <v>280</v>
      </c>
      <c r="G40" s="159">
        <v>4.67</v>
      </c>
      <c r="H40" s="73"/>
      <c r="I40" s="202"/>
      <c r="J40" s="110"/>
      <c r="K40" s="198"/>
      <c r="L40" s="253"/>
      <c r="M40" s="283">
        <f>SUM(G40*L40)</f>
        <v>0</v>
      </c>
      <c r="N40" s="289"/>
    </row>
    <row r="41" spans="1:14" ht="15" customHeight="1">
      <c r="A41" s="296"/>
      <c r="B41" s="173" t="s">
        <v>279</v>
      </c>
      <c r="C41" s="152" t="s">
        <v>486</v>
      </c>
      <c r="D41" s="152" t="s">
        <v>486</v>
      </c>
      <c r="E41" s="146" t="s">
        <v>275</v>
      </c>
      <c r="F41" s="73"/>
      <c r="G41" s="140"/>
      <c r="H41" s="73" t="s">
        <v>281</v>
      </c>
      <c r="I41" s="202">
        <v>28</v>
      </c>
      <c r="J41" s="110"/>
      <c r="K41" s="198"/>
      <c r="L41" s="253"/>
      <c r="M41" s="283">
        <f>SUM(I41*L41)</f>
        <v>0</v>
      </c>
      <c r="N41" s="289"/>
    </row>
    <row r="42" spans="1:14" ht="17.25" customHeight="1">
      <c r="A42" s="296"/>
      <c r="B42" s="173" t="s">
        <v>279</v>
      </c>
      <c r="C42" s="152" t="s">
        <v>486</v>
      </c>
      <c r="D42" s="152" t="s">
        <v>486</v>
      </c>
      <c r="E42" s="146" t="s">
        <v>275</v>
      </c>
      <c r="F42" s="73"/>
      <c r="G42" s="140"/>
      <c r="H42" s="73"/>
      <c r="I42" s="202"/>
      <c r="J42" s="149" t="s">
        <v>282</v>
      </c>
      <c r="K42" s="150">
        <v>28</v>
      </c>
      <c r="L42" s="253"/>
      <c r="M42" s="284">
        <f>SUM(K42*L42)</f>
        <v>0</v>
      </c>
      <c r="N42" s="289"/>
    </row>
    <row r="43" spans="1:14" ht="15.75" customHeight="1">
      <c r="A43" s="296"/>
      <c r="B43" s="200" t="s">
        <v>317</v>
      </c>
      <c r="C43" s="152" t="s">
        <v>486</v>
      </c>
      <c r="D43" s="152" t="s">
        <v>486</v>
      </c>
      <c r="E43" s="82" t="s">
        <v>307</v>
      </c>
      <c r="F43" s="82" t="s">
        <v>308</v>
      </c>
      <c r="G43" s="201">
        <v>5.5</v>
      </c>
      <c r="H43" s="152"/>
      <c r="I43" s="206"/>
      <c r="J43" s="152"/>
      <c r="K43" s="203"/>
      <c r="L43" s="255"/>
      <c r="M43" s="283">
        <f>SUM(G43*L43)</f>
        <v>0</v>
      </c>
      <c r="N43" s="289"/>
    </row>
    <row r="44" spans="1:14" ht="15.75" customHeight="1">
      <c r="A44" s="296"/>
      <c r="B44" s="200" t="s">
        <v>317</v>
      </c>
      <c r="C44" s="152" t="s">
        <v>486</v>
      </c>
      <c r="D44" s="152" t="s">
        <v>486</v>
      </c>
      <c r="E44" s="82" t="s">
        <v>307</v>
      </c>
      <c r="F44" s="82"/>
      <c r="G44" s="201"/>
      <c r="H44" s="152" t="s">
        <v>309</v>
      </c>
      <c r="I44" s="206">
        <v>33</v>
      </c>
      <c r="J44" s="152"/>
      <c r="K44" s="203"/>
      <c r="L44" s="255"/>
      <c r="M44" s="283">
        <f>SUM(I44*L44)</f>
        <v>0</v>
      </c>
      <c r="N44" s="289"/>
    </row>
    <row r="45" spans="1:14" ht="15.75" customHeight="1">
      <c r="A45" s="296"/>
      <c r="B45" s="200" t="s">
        <v>317</v>
      </c>
      <c r="C45" s="152" t="s">
        <v>486</v>
      </c>
      <c r="D45" s="152" t="s">
        <v>486</v>
      </c>
      <c r="E45" s="82" t="s">
        <v>307</v>
      </c>
      <c r="F45" s="82"/>
      <c r="G45" s="201"/>
      <c r="H45" s="152"/>
      <c r="I45" s="206"/>
      <c r="J45" s="152" t="s">
        <v>316</v>
      </c>
      <c r="K45" s="203">
        <v>33</v>
      </c>
      <c r="L45" s="255"/>
      <c r="M45" s="284">
        <f>SUM(K45*L45)</f>
        <v>0</v>
      </c>
      <c r="N45" s="289"/>
    </row>
    <row r="46" spans="1:14" ht="15.75" customHeight="1">
      <c r="A46" s="296"/>
      <c r="B46" s="200" t="s">
        <v>318</v>
      </c>
      <c r="C46" s="152" t="s">
        <v>486</v>
      </c>
      <c r="D46" s="152" t="s">
        <v>486</v>
      </c>
      <c r="E46" s="82" t="s">
        <v>307</v>
      </c>
      <c r="F46" s="82" t="s">
        <v>310</v>
      </c>
      <c r="G46" s="201">
        <v>5.5</v>
      </c>
      <c r="H46" s="152"/>
      <c r="I46" s="206"/>
      <c r="J46" s="152"/>
      <c r="K46" s="203"/>
      <c r="L46" s="255"/>
      <c r="M46" s="283">
        <f>SUM(G46*L46)</f>
        <v>0</v>
      </c>
      <c r="N46" s="289"/>
    </row>
    <row r="47" spans="1:14" ht="15.75" customHeight="1">
      <c r="A47" s="296"/>
      <c r="B47" s="200" t="s">
        <v>318</v>
      </c>
      <c r="C47" s="152" t="s">
        <v>486</v>
      </c>
      <c r="D47" s="152" t="s">
        <v>486</v>
      </c>
      <c r="E47" s="82" t="s">
        <v>307</v>
      </c>
      <c r="F47" s="82"/>
      <c r="G47" s="201"/>
      <c r="H47" s="152" t="s">
        <v>311</v>
      </c>
      <c r="I47" s="206">
        <v>33</v>
      </c>
      <c r="J47" s="152"/>
      <c r="K47" s="203"/>
      <c r="L47" s="255"/>
      <c r="M47" s="283">
        <f>SUM(I47*L47)</f>
        <v>0</v>
      </c>
      <c r="N47" s="289"/>
    </row>
    <row r="48" spans="1:14" ht="15.75" customHeight="1">
      <c r="A48" s="296"/>
      <c r="B48" s="200" t="s">
        <v>318</v>
      </c>
      <c r="C48" s="152" t="s">
        <v>486</v>
      </c>
      <c r="D48" s="152" t="s">
        <v>486</v>
      </c>
      <c r="E48" s="82" t="s">
        <v>307</v>
      </c>
      <c r="F48" s="82"/>
      <c r="G48" s="201"/>
      <c r="H48" s="152"/>
      <c r="I48" s="206"/>
      <c r="J48" s="152" t="s">
        <v>315</v>
      </c>
      <c r="K48" s="203">
        <v>33</v>
      </c>
      <c r="L48" s="255"/>
      <c r="M48" s="284">
        <f>SUM(K48*L48)</f>
        <v>0</v>
      </c>
      <c r="N48" s="289"/>
    </row>
    <row r="49" spans="1:14" ht="15.75" customHeight="1">
      <c r="A49" s="296"/>
      <c r="B49" s="200" t="s">
        <v>319</v>
      </c>
      <c r="C49" s="152" t="s">
        <v>486</v>
      </c>
      <c r="D49" s="152" t="s">
        <v>486</v>
      </c>
      <c r="E49" s="82" t="s">
        <v>307</v>
      </c>
      <c r="F49" s="82" t="s">
        <v>312</v>
      </c>
      <c r="G49" s="201">
        <v>5.5</v>
      </c>
      <c r="H49" s="152"/>
      <c r="I49" s="206"/>
      <c r="J49" s="152"/>
      <c r="K49" s="203"/>
      <c r="L49" s="255"/>
      <c r="M49" s="283">
        <f>SUM(G49*L49)</f>
        <v>0</v>
      </c>
      <c r="N49" s="289"/>
    </row>
    <row r="50" spans="1:14" ht="15.75" customHeight="1">
      <c r="A50" s="296"/>
      <c r="B50" s="200" t="s">
        <v>319</v>
      </c>
      <c r="C50" s="152" t="s">
        <v>486</v>
      </c>
      <c r="D50" s="152" t="s">
        <v>486</v>
      </c>
      <c r="E50" s="82" t="s">
        <v>307</v>
      </c>
      <c r="F50" s="82"/>
      <c r="G50" s="201"/>
      <c r="H50" s="152" t="s">
        <v>313</v>
      </c>
      <c r="I50" s="206">
        <v>33</v>
      </c>
      <c r="J50" s="152"/>
      <c r="K50" s="203"/>
      <c r="L50" s="255"/>
      <c r="M50" s="283">
        <f>SUM(I50*L50)</f>
        <v>0</v>
      </c>
      <c r="N50" s="289"/>
    </row>
    <row r="51" spans="1:14" ht="15.75" customHeight="1">
      <c r="A51" s="296"/>
      <c r="B51" s="200" t="s">
        <v>319</v>
      </c>
      <c r="C51" s="152" t="s">
        <v>486</v>
      </c>
      <c r="D51" s="152" t="s">
        <v>486</v>
      </c>
      <c r="E51" s="82" t="s">
        <v>307</v>
      </c>
      <c r="F51" s="82"/>
      <c r="G51" s="201"/>
      <c r="H51" s="152"/>
      <c r="I51" s="82"/>
      <c r="J51" s="152" t="s">
        <v>314</v>
      </c>
      <c r="K51" s="203">
        <v>33</v>
      </c>
      <c r="L51" s="255"/>
      <c r="M51" s="284">
        <f>SUM(K51*L51)</f>
        <v>0</v>
      </c>
      <c r="N51" s="289"/>
    </row>
    <row r="52" spans="1:14" ht="21" customHeight="1">
      <c r="A52" s="72"/>
      <c r="B52" s="24"/>
      <c r="C52" s="32"/>
      <c r="D52" s="32"/>
      <c r="E52" s="32"/>
      <c r="F52" s="69"/>
      <c r="G52" s="88"/>
      <c r="H52" s="69"/>
      <c r="I52" s="147"/>
      <c r="J52" s="183"/>
      <c r="K52" s="128" t="s">
        <v>504</v>
      </c>
      <c r="L52" s="181"/>
      <c r="M52" s="285">
        <f>SUM(M13:M51)</f>
        <v>0</v>
      </c>
      <c r="N52" s="291"/>
    </row>
    <row r="53" spans="1:14" ht="31.5" customHeight="1">
      <c r="A53" s="87"/>
      <c r="B53" s="24"/>
      <c r="C53" s="32"/>
      <c r="D53" s="32"/>
      <c r="E53" s="32"/>
      <c r="F53" s="70"/>
      <c r="G53" s="27"/>
      <c r="H53" s="70"/>
      <c r="I53" s="147"/>
      <c r="J53" s="158"/>
      <c r="K53" s="293" t="s">
        <v>495</v>
      </c>
      <c r="L53" s="294"/>
      <c r="M53" s="286">
        <f>M52*0.1</f>
        <v>0</v>
      </c>
      <c r="N53" s="292"/>
    </row>
    <row r="54" spans="1:14" ht="20.25" customHeight="1">
      <c r="A54" s="196"/>
      <c r="B54" s="24"/>
      <c r="C54" s="32"/>
      <c r="D54" s="32"/>
      <c r="E54" s="32"/>
      <c r="F54" s="69"/>
      <c r="G54" s="88"/>
      <c r="H54" s="69"/>
      <c r="I54" s="147"/>
      <c r="J54" s="158"/>
      <c r="K54" s="297" t="s">
        <v>503</v>
      </c>
      <c r="L54" s="298"/>
      <c r="M54" s="286">
        <f>SUM(M52:M53)</f>
        <v>0</v>
      </c>
      <c r="N54" s="289"/>
    </row>
    <row r="55" spans="1:14">
      <c r="C55" s="47"/>
      <c r="D55" s="47"/>
      <c r="E55" s="47"/>
      <c r="J55" s="136"/>
      <c r="K55" s="78"/>
      <c r="M55" s="178"/>
    </row>
    <row r="56" spans="1:14">
      <c r="E56" s="43"/>
      <c r="J56" s="137"/>
      <c r="K56" s="49"/>
      <c r="M56" s="178"/>
    </row>
    <row r="57" spans="1:14">
      <c r="E57" s="44"/>
      <c r="J57" s="137"/>
      <c r="K57" s="49"/>
      <c r="M57" s="178"/>
    </row>
    <row r="58" spans="1:14">
      <c r="E58" s="43"/>
      <c r="J58" s="137"/>
      <c r="K58" s="49"/>
      <c r="M58" s="178"/>
    </row>
    <row r="59" spans="1:14">
      <c r="J59" s="137"/>
      <c r="K59" s="49"/>
      <c r="M59" s="178"/>
    </row>
    <row r="60" spans="1:14">
      <c r="J60" s="136"/>
      <c r="K60" s="78"/>
      <c r="M60" s="178"/>
    </row>
    <row r="61" spans="1:14">
      <c r="J61" s="136"/>
      <c r="K61" s="78"/>
      <c r="M61" s="178"/>
    </row>
    <row r="62" spans="1:14">
      <c r="J62" s="184"/>
      <c r="K62" s="272"/>
      <c r="M62" s="178"/>
    </row>
    <row r="63" spans="1:14">
      <c r="J63" s="184"/>
      <c r="K63" s="272"/>
      <c r="M63" s="178"/>
    </row>
    <row r="64" spans="1:14">
      <c r="J64" s="184"/>
      <c r="K64" s="272"/>
      <c r="M64" s="178"/>
    </row>
    <row r="65" spans="1:15" ht="18" customHeight="1">
      <c r="A65" s="273"/>
      <c r="J65" s="184"/>
      <c r="K65" s="272"/>
      <c r="L65" s="247"/>
      <c r="M65" s="178"/>
    </row>
    <row r="66" spans="1:15" ht="38.25" customHeight="1">
      <c r="A66" s="273"/>
      <c r="J66" s="185"/>
      <c r="K66" s="274"/>
      <c r="L66" s="42"/>
      <c r="M66" s="178"/>
    </row>
    <row r="67" spans="1:15" ht="18" customHeight="1">
      <c r="A67" s="273"/>
      <c r="J67" s="185"/>
      <c r="K67" s="274"/>
      <c r="L67" s="233"/>
      <c r="M67" s="178"/>
    </row>
    <row r="68" spans="1:15">
      <c r="A68" s="273"/>
      <c r="J68" s="185"/>
      <c r="K68" s="274"/>
      <c r="O68" s="275"/>
    </row>
    <row r="69" spans="1:15">
      <c r="J69" s="185"/>
      <c r="K69" s="274"/>
    </row>
    <row r="70" spans="1:15">
      <c r="J70" s="185"/>
      <c r="K70" s="274"/>
    </row>
    <row r="71" spans="1:15">
      <c r="J71" s="185"/>
      <c r="K71" s="274"/>
    </row>
    <row r="72" spans="1:15">
      <c r="J72" s="185"/>
      <c r="K72" s="274"/>
    </row>
    <row r="73" spans="1:15">
      <c r="J73" s="185"/>
      <c r="K73" s="274"/>
    </row>
    <row r="74" spans="1:15">
      <c r="J74" s="184"/>
      <c r="K74" s="272"/>
    </row>
    <row r="75" spans="1:15">
      <c r="J75" s="184"/>
      <c r="K75" s="272"/>
    </row>
    <row r="76" spans="1:15">
      <c r="J76" s="184"/>
      <c r="K76" s="272"/>
    </row>
    <row r="77" spans="1:15">
      <c r="J77" s="184"/>
      <c r="K77" s="272"/>
    </row>
    <row r="78" spans="1:15">
      <c r="J78" s="185"/>
      <c r="K78" s="274"/>
    </row>
    <row r="79" spans="1:15">
      <c r="J79" s="185"/>
      <c r="K79" s="274"/>
    </row>
    <row r="80" spans="1:15">
      <c r="J80" s="42"/>
      <c r="K80" s="148"/>
    </row>
    <row r="81" spans="10:11">
      <c r="J81" s="42"/>
      <c r="K81" s="148"/>
    </row>
    <row r="82" spans="10:11">
      <c r="J82" s="276"/>
      <c r="K82" s="119"/>
    </row>
    <row r="83" spans="10:11">
      <c r="J83" s="136"/>
      <c r="K83" s="78"/>
    </row>
    <row r="84" spans="10:11">
      <c r="J84" s="136"/>
      <c r="K84" s="78"/>
    </row>
    <row r="85" spans="10:11">
      <c r="J85" s="136"/>
      <c r="K85" s="78"/>
    </row>
    <row r="86" spans="10:11">
      <c r="J86" s="136"/>
      <c r="K86" s="78"/>
    </row>
    <row r="87" spans="10:11">
      <c r="J87" s="136"/>
      <c r="K87" s="78"/>
    </row>
    <row r="88" spans="10:11">
      <c r="J88" s="136"/>
      <c r="K88" s="78"/>
    </row>
    <row r="89" spans="10:11">
      <c r="J89" s="136"/>
      <c r="K89" s="78"/>
    </row>
    <row r="90" spans="10:11">
      <c r="J90" s="137"/>
      <c r="K90" s="49"/>
    </row>
    <row r="91" spans="10:11">
      <c r="J91" s="137"/>
      <c r="K91" s="49"/>
    </row>
    <row r="92" spans="10:11">
      <c r="J92" s="137"/>
      <c r="K92" s="49"/>
    </row>
    <row r="93" spans="10:11">
      <c r="J93" s="137"/>
      <c r="K93" s="49"/>
    </row>
    <row r="94" spans="10:11">
      <c r="J94" s="136"/>
      <c r="K94" s="78"/>
    </row>
    <row r="95" spans="10:11">
      <c r="J95" s="136"/>
      <c r="K95" s="78"/>
    </row>
    <row r="96" spans="10:11">
      <c r="J96" s="136"/>
      <c r="K96" s="78"/>
    </row>
  </sheetData>
  <sheetProtection password="C90E" sheet="1" objects="1" scenarios="1"/>
  <mergeCells count="5">
    <mergeCell ref="K53:L53"/>
    <mergeCell ref="A13:A51"/>
    <mergeCell ref="K54:L54"/>
    <mergeCell ref="A11:M11"/>
    <mergeCell ref="A10:M10"/>
  </mergeCells>
  <phoneticPr fontId="28" type="noConversion"/>
  <hyperlinks>
    <hyperlink ref="A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V96"/>
  <sheetViews>
    <sheetView topLeftCell="D3" workbookViewId="0">
      <selection activeCell="L17" sqref="L17"/>
    </sheetView>
  </sheetViews>
  <sheetFormatPr defaultColWidth="8.75" defaultRowHeight="12.75"/>
  <cols>
    <col min="1" max="1" width="17" customWidth="1"/>
    <col min="2" max="2" width="26.375" customWidth="1"/>
    <col min="3" max="3" width="7" style="33" customWidth="1"/>
    <col min="4" max="4" width="8.75" style="34" customWidth="1"/>
    <col min="5" max="5" width="22.375" style="34" customWidth="1"/>
    <col min="6" max="6" width="8.25" style="34" customWidth="1"/>
    <col min="7" max="7" width="9.25" style="83" customWidth="1"/>
    <col min="8" max="8" width="8.375" style="33" customWidth="1"/>
    <col min="9" max="9" width="7.25" style="10" customWidth="1"/>
    <col min="10" max="10" width="8.875" style="138" customWidth="1"/>
    <col min="11" max="11" width="7.75" style="157" customWidth="1"/>
    <col min="12" max="12" width="7.375" style="175" customWidth="1"/>
  </cols>
  <sheetData>
    <row r="1" spans="1:256">
      <c r="J1" s="133"/>
      <c r="K1" s="153"/>
    </row>
    <row r="2" spans="1:256">
      <c r="D2" s="35" t="s">
        <v>497</v>
      </c>
      <c r="E2" s="36"/>
      <c r="F2" s="36"/>
      <c r="G2" s="84"/>
      <c r="H2" s="36"/>
      <c r="I2" s="1"/>
      <c r="J2" s="134"/>
      <c r="K2" s="154"/>
    </row>
    <row r="3" spans="1:256">
      <c r="D3" s="37" t="s">
        <v>498</v>
      </c>
      <c r="E3" s="36"/>
      <c r="F3" s="36"/>
      <c r="G3" s="84"/>
      <c r="H3" s="36"/>
      <c r="I3"/>
      <c r="J3" s="115"/>
      <c r="K3" s="155"/>
    </row>
    <row r="4" spans="1:256">
      <c r="D4" s="35" t="s">
        <v>499</v>
      </c>
      <c r="E4" s="36"/>
      <c r="F4" s="36"/>
      <c r="G4" s="84"/>
      <c r="H4" s="36"/>
      <c r="I4"/>
      <c r="J4" s="115"/>
      <c r="K4" s="155"/>
    </row>
    <row r="5" spans="1:256" ht="15" customHeight="1">
      <c r="A5" s="54" t="s">
        <v>493</v>
      </c>
      <c r="B5" s="55"/>
      <c r="D5" s="38" t="s">
        <v>500</v>
      </c>
      <c r="E5" s="36"/>
      <c r="F5" s="36"/>
      <c r="G5" s="84"/>
      <c r="H5" s="36"/>
      <c r="I5"/>
      <c r="J5" s="115"/>
      <c r="K5" s="155"/>
    </row>
    <row r="6" spans="1:256" s="1" customFormat="1" ht="12.75" customHeight="1">
      <c r="A6" s="53" t="s">
        <v>514</v>
      </c>
      <c r="B6" s="51"/>
      <c r="C6" s="39"/>
      <c r="D6" s="35" t="s">
        <v>501</v>
      </c>
      <c r="E6" s="36"/>
      <c r="F6" s="36"/>
      <c r="G6" s="84"/>
      <c r="H6" s="36"/>
      <c r="I6"/>
      <c r="J6" s="115"/>
      <c r="K6" s="155"/>
      <c r="L6" s="116"/>
    </row>
    <row r="7" spans="1:256" s="6" customFormat="1" ht="12" customHeight="1">
      <c r="A7" s="53" t="s">
        <v>515</v>
      </c>
      <c r="B7" s="56"/>
      <c r="C7" s="40"/>
      <c r="D7" s="35" t="s">
        <v>502</v>
      </c>
      <c r="E7" s="41"/>
      <c r="F7" s="41"/>
      <c r="G7" s="85"/>
      <c r="H7" s="41"/>
      <c r="I7"/>
      <c r="J7" s="115"/>
      <c r="K7" s="155"/>
      <c r="L7" s="11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ht="11.25" customHeight="1">
      <c r="A8" s="53" t="s">
        <v>516</v>
      </c>
      <c r="B8" s="56"/>
      <c r="I8" s="9"/>
      <c r="J8" s="135"/>
      <c r="K8" s="156"/>
      <c r="L8" s="11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2" customHeight="1">
      <c r="A9" s="75" t="s">
        <v>517</v>
      </c>
      <c r="B9" s="56"/>
      <c r="I9" s="9"/>
      <c r="J9" s="135"/>
      <c r="K9" s="156"/>
      <c r="L9" s="11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22.5" customHeight="1">
      <c r="A10" s="305" t="s">
        <v>476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</row>
    <row r="11" spans="1:256" ht="33.75" customHeight="1">
      <c r="A11" s="306" t="s">
        <v>530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</row>
    <row r="12" spans="1:256" s="1" customFormat="1" ht="51">
      <c r="A12" s="14" t="s">
        <v>519</v>
      </c>
      <c r="B12" s="14" t="s">
        <v>58</v>
      </c>
      <c r="C12" s="14" t="s">
        <v>484</v>
      </c>
      <c r="D12" s="14" t="s">
        <v>376</v>
      </c>
      <c r="E12" s="64" t="s">
        <v>520</v>
      </c>
      <c r="F12" s="15" t="s">
        <v>524</v>
      </c>
      <c r="G12" s="79" t="s">
        <v>533</v>
      </c>
      <c r="H12" s="15" t="s">
        <v>525</v>
      </c>
      <c r="I12" s="79" t="s">
        <v>534</v>
      </c>
      <c r="J12" s="15" t="s">
        <v>269</v>
      </c>
      <c r="K12" s="79" t="s">
        <v>270</v>
      </c>
      <c r="L12" s="14" t="s">
        <v>496</v>
      </c>
      <c r="M12" s="14" t="s">
        <v>494</v>
      </c>
      <c r="O12"/>
      <c r="P12" s="16"/>
      <c r="Q12" s="16"/>
      <c r="R12" s="18"/>
      <c r="S12" s="16"/>
      <c r="T12" s="16"/>
    </row>
    <row r="13" spans="1:256" ht="15" customHeight="1">
      <c r="A13" s="307" t="s">
        <v>529</v>
      </c>
      <c r="B13" s="82" t="s">
        <v>407</v>
      </c>
      <c r="C13" s="152" t="s">
        <v>481</v>
      </c>
      <c r="D13" s="152">
        <v>5</v>
      </c>
      <c r="E13" s="82" t="s">
        <v>381</v>
      </c>
      <c r="F13" s="82" t="s">
        <v>408</v>
      </c>
      <c r="G13" s="201">
        <v>5.33</v>
      </c>
      <c r="H13" s="152"/>
      <c r="I13" s="206"/>
      <c r="J13" s="209"/>
      <c r="K13" s="203"/>
      <c r="L13" s="256"/>
      <c r="M13" s="140">
        <f>SUM(G13*L13)</f>
        <v>0</v>
      </c>
    </row>
    <row r="14" spans="1:256" ht="15" customHeight="1">
      <c r="A14" s="308"/>
      <c r="B14" s="82" t="s">
        <v>407</v>
      </c>
      <c r="C14" s="152" t="s">
        <v>481</v>
      </c>
      <c r="D14" s="152">
        <v>5</v>
      </c>
      <c r="E14" s="82" t="s">
        <v>381</v>
      </c>
      <c r="F14" s="82"/>
      <c r="G14" s="201"/>
      <c r="H14" s="152" t="s">
        <v>409</v>
      </c>
      <c r="I14" s="206">
        <v>32</v>
      </c>
      <c r="J14" s="209"/>
      <c r="K14" s="203"/>
      <c r="L14" s="256"/>
      <c r="M14" s="140">
        <f>SUM(I14*L14)</f>
        <v>0</v>
      </c>
    </row>
    <row r="15" spans="1:256" ht="15" customHeight="1">
      <c r="A15" s="308"/>
      <c r="B15" s="82" t="s">
        <v>410</v>
      </c>
      <c r="C15" s="152" t="s">
        <v>481</v>
      </c>
      <c r="D15" s="152">
        <v>6</v>
      </c>
      <c r="E15" s="82" t="s">
        <v>381</v>
      </c>
      <c r="F15" s="82" t="s">
        <v>411</v>
      </c>
      <c r="G15" s="201">
        <v>5.33</v>
      </c>
      <c r="H15" s="152"/>
      <c r="I15" s="206"/>
      <c r="J15" s="209"/>
      <c r="K15" s="203"/>
      <c r="L15" s="256"/>
      <c r="M15" s="140">
        <f>SUM(G15*L15)</f>
        <v>0</v>
      </c>
    </row>
    <row r="16" spans="1:256" ht="15" customHeight="1">
      <c r="A16" s="308"/>
      <c r="B16" s="82" t="s">
        <v>410</v>
      </c>
      <c r="C16" s="152" t="s">
        <v>481</v>
      </c>
      <c r="D16" s="152">
        <v>6</v>
      </c>
      <c r="E16" s="82" t="s">
        <v>381</v>
      </c>
      <c r="F16" s="82"/>
      <c r="G16" s="201"/>
      <c r="H16" s="152" t="s">
        <v>412</v>
      </c>
      <c r="I16" s="206">
        <v>32</v>
      </c>
      <c r="J16" s="209"/>
      <c r="K16" s="203"/>
      <c r="L16" s="256"/>
      <c r="M16" s="140">
        <f>SUM(I16*L16)</f>
        <v>0</v>
      </c>
    </row>
    <row r="17" spans="1:13" ht="15" customHeight="1">
      <c r="A17" s="308"/>
      <c r="B17" s="82" t="s">
        <v>413</v>
      </c>
      <c r="C17" s="152" t="s">
        <v>481</v>
      </c>
      <c r="D17" s="152">
        <v>6</v>
      </c>
      <c r="E17" s="82" t="s">
        <v>381</v>
      </c>
      <c r="F17" s="82" t="s">
        <v>414</v>
      </c>
      <c r="G17" s="201">
        <v>5.33</v>
      </c>
      <c r="H17" s="152"/>
      <c r="I17" s="206"/>
      <c r="J17" s="209"/>
      <c r="K17" s="203"/>
      <c r="L17" s="256"/>
      <c r="M17" s="140">
        <f>SUM(G17*L17)</f>
        <v>0</v>
      </c>
    </row>
    <row r="18" spans="1:13" ht="15" customHeight="1">
      <c r="A18" s="308"/>
      <c r="B18" s="82" t="s">
        <v>413</v>
      </c>
      <c r="C18" s="152" t="s">
        <v>481</v>
      </c>
      <c r="D18" s="152">
        <v>6</v>
      </c>
      <c r="E18" s="82" t="s">
        <v>381</v>
      </c>
      <c r="F18" s="82"/>
      <c r="G18" s="201"/>
      <c r="H18" s="152" t="s">
        <v>415</v>
      </c>
      <c r="I18" s="206">
        <v>32</v>
      </c>
      <c r="J18" s="209"/>
      <c r="K18" s="203"/>
      <c r="L18" s="256"/>
      <c r="M18" s="140">
        <f>SUM(I18*L18)</f>
        <v>0</v>
      </c>
    </row>
    <row r="19" spans="1:13" ht="15" customHeight="1">
      <c r="A19" s="308"/>
      <c r="B19" s="82" t="s">
        <v>416</v>
      </c>
      <c r="C19" s="152" t="s">
        <v>485</v>
      </c>
      <c r="D19" s="152">
        <v>10</v>
      </c>
      <c r="E19" s="82" t="s">
        <v>381</v>
      </c>
      <c r="F19" s="82" t="s">
        <v>417</v>
      </c>
      <c r="G19" s="201">
        <v>6</v>
      </c>
      <c r="H19" s="152"/>
      <c r="I19" s="206"/>
      <c r="J19" s="209"/>
      <c r="K19" s="203"/>
      <c r="L19" s="256"/>
      <c r="M19" s="140">
        <f>SUM(G19*L19)</f>
        <v>0</v>
      </c>
    </row>
    <row r="20" spans="1:13" ht="15" customHeight="1">
      <c r="A20" s="308"/>
      <c r="B20" s="82" t="s">
        <v>416</v>
      </c>
      <c r="C20" s="152" t="s">
        <v>485</v>
      </c>
      <c r="D20" s="152">
        <v>10</v>
      </c>
      <c r="E20" s="82" t="s">
        <v>381</v>
      </c>
      <c r="F20" s="82"/>
      <c r="G20" s="201"/>
      <c r="H20" s="152" t="s">
        <v>418</v>
      </c>
      <c r="I20" s="206">
        <v>36</v>
      </c>
      <c r="J20" s="209"/>
      <c r="K20" s="203"/>
      <c r="L20" s="256"/>
      <c r="M20" s="140">
        <f>SUM(I20*L20)</f>
        <v>0</v>
      </c>
    </row>
    <row r="21" spans="1:13" ht="15" customHeight="1">
      <c r="A21" s="308"/>
      <c r="B21" s="82" t="s">
        <v>419</v>
      </c>
      <c r="C21" s="152" t="s">
        <v>483</v>
      </c>
      <c r="D21" s="152">
        <v>12</v>
      </c>
      <c r="E21" s="82" t="s">
        <v>381</v>
      </c>
      <c r="F21" s="82" t="s">
        <v>420</v>
      </c>
      <c r="G21" s="201">
        <v>6</v>
      </c>
      <c r="H21" s="152"/>
      <c r="I21" s="206"/>
      <c r="J21" s="209"/>
      <c r="K21" s="203"/>
      <c r="L21" s="256"/>
      <c r="M21" s="140">
        <f>SUM(G21*L21)</f>
        <v>0</v>
      </c>
    </row>
    <row r="22" spans="1:13" ht="15" customHeight="1">
      <c r="A22" s="308"/>
      <c r="B22" s="82" t="s">
        <v>419</v>
      </c>
      <c r="C22" s="152" t="s">
        <v>483</v>
      </c>
      <c r="D22" s="152">
        <v>12</v>
      </c>
      <c r="E22" s="82" t="s">
        <v>381</v>
      </c>
      <c r="F22" s="82"/>
      <c r="G22" s="201"/>
      <c r="H22" s="152" t="s">
        <v>421</v>
      </c>
      <c r="I22" s="206">
        <v>36</v>
      </c>
      <c r="J22" s="209"/>
      <c r="K22" s="203"/>
      <c r="L22" s="256"/>
      <c r="M22" s="140">
        <f>SUM(I22*L22)</f>
        <v>0</v>
      </c>
    </row>
    <row r="23" spans="1:13" ht="15" customHeight="1">
      <c r="A23" s="308"/>
      <c r="B23" s="82" t="s">
        <v>422</v>
      </c>
      <c r="C23" s="152" t="s">
        <v>483</v>
      </c>
      <c r="D23" s="152">
        <v>12</v>
      </c>
      <c r="E23" s="82" t="s">
        <v>381</v>
      </c>
      <c r="F23" s="82" t="s">
        <v>423</v>
      </c>
      <c r="G23" s="201">
        <v>6</v>
      </c>
      <c r="H23" s="152"/>
      <c r="I23" s="206"/>
      <c r="J23" s="210"/>
      <c r="K23" s="205"/>
      <c r="L23" s="256"/>
      <c r="M23" s="140">
        <f>SUM(G23*L23)</f>
        <v>0</v>
      </c>
    </row>
    <row r="24" spans="1:13" ht="15" customHeight="1">
      <c r="A24" s="308"/>
      <c r="B24" s="82" t="s">
        <v>422</v>
      </c>
      <c r="C24" s="152" t="s">
        <v>483</v>
      </c>
      <c r="D24" s="152">
        <v>12</v>
      </c>
      <c r="E24" s="82" t="s">
        <v>381</v>
      </c>
      <c r="F24" s="82"/>
      <c r="G24" s="201"/>
      <c r="H24" s="152" t="s">
        <v>424</v>
      </c>
      <c r="I24" s="206">
        <v>36</v>
      </c>
      <c r="J24" s="210"/>
      <c r="K24" s="205"/>
      <c r="L24" s="256"/>
      <c r="M24" s="140">
        <f>SUM(I24*L24)</f>
        <v>0</v>
      </c>
    </row>
    <row r="25" spans="1:13" ht="15.95" customHeight="1">
      <c r="A25" s="309"/>
      <c r="B25" s="82" t="s">
        <v>292</v>
      </c>
      <c r="C25" s="152" t="s">
        <v>486</v>
      </c>
      <c r="D25" s="152" t="s">
        <v>486</v>
      </c>
      <c r="E25" s="146" t="s">
        <v>275</v>
      </c>
      <c r="F25" s="82" t="s">
        <v>283</v>
      </c>
      <c r="G25" s="201">
        <v>4.67</v>
      </c>
      <c r="H25" s="152"/>
      <c r="I25" s="206"/>
      <c r="J25" s="110"/>
      <c r="K25" s="198"/>
      <c r="L25" s="257"/>
      <c r="M25" s="140">
        <f>SUM(G25*L25)</f>
        <v>0</v>
      </c>
    </row>
    <row r="26" spans="1:13" ht="15.95" customHeight="1">
      <c r="A26" s="309"/>
      <c r="B26" s="82" t="s">
        <v>292</v>
      </c>
      <c r="C26" s="152" t="s">
        <v>486</v>
      </c>
      <c r="D26" s="152" t="s">
        <v>486</v>
      </c>
      <c r="E26" s="146" t="s">
        <v>275</v>
      </c>
      <c r="F26" s="82"/>
      <c r="G26" s="201"/>
      <c r="H26" s="152" t="s">
        <v>284</v>
      </c>
      <c r="I26" s="206">
        <v>28</v>
      </c>
      <c r="J26" s="110"/>
      <c r="K26" s="198"/>
      <c r="L26" s="257"/>
      <c r="M26" s="140">
        <f>SUM(I26*L26)</f>
        <v>0</v>
      </c>
    </row>
    <row r="27" spans="1:13" ht="15.95" customHeight="1">
      <c r="A27" s="309"/>
      <c r="B27" s="82" t="s">
        <v>292</v>
      </c>
      <c r="C27" s="152" t="s">
        <v>486</v>
      </c>
      <c r="D27" s="152" t="s">
        <v>486</v>
      </c>
      <c r="E27" s="146" t="s">
        <v>275</v>
      </c>
      <c r="F27" s="82"/>
      <c r="G27" s="201"/>
      <c r="H27" s="152"/>
      <c r="I27" s="82"/>
      <c r="J27" s="149" t="s">
        <v>293</v>
      </c>
      <c r="K27" s="150">
        <v>28</v>
      </c>
      <c r="L27" s="257"/>
      <c r="M27" s="150">
        <f>SUM(K27*L27)</f>
        <v>0</v>
      </c>
    </row>
    <row r="28" spans="1:13" ht="15.95" customHeight="1">
      <c r="A28" s="309"/>
      <c r="B28" s="82" t="s">
        <v>294</v>
      </c>
      <c r="C28" s="152" t="s">
        <v>486</v>
      </c>
      <c r="D28" s="152" t="s">
        <v>486</v>
      </c>
      <c r="E28" s="160" t="s">
        <v>275</v>
      </c>
      <c r="F28" s="82" t="s">
        <v>285</v>
      </c>
      <c r="G28" s="201">
        <v>4.67</v>
      </c>
      <c r="H28" s="152"/>
      <c r="I28" s="206"/>
      <c r="J28" s="149"/>
      <c r="K28" s="150"/>
      <c r="L28" s="257"/>
      <c r="M28" s="140">
        <f>SUM(G28*L28)</f>
        <v>0</v>
      </c>
    </row>
    <row r="29" spans="1:13" ht="15.95" customHeight="1">
      <c r="A29" s="309"/>
      <c r="B29" s="82" t="s">
        <v>294</v>
      </c>
      <c r="C29" s="152" t="s">
        <v>486</v>
      </c>
      <c r="D29" s="152" t="s">
        <v>486</v>
      </c>
      <c r="E29" s="160" t="s">
        <v>275</v>
      </c>
      <c r="F29" s="82"/>
      <c r="G29" s="201"/>
      <c r="H29" s="152" t="s">
        <v>286</v>
      </c>
      <c r="I29" s="206">
        <v>28</v>
      </c>
      <c r="J29" s="149"/>
      <c r="K29" s="150"/>
      <c r="L29" s="257"/>
      <c r="M29" s="140">
        <f>SUM(I29*L29)</f>
        <v>0</v>
      </c>
    </row>
    <row r="30" spans="1:13" ht="15.95" customHeight="1">
      <c r="A30" s="309"/>
      <c r="B30" s="82" t="s">
        <v>294</v>
      </c>
      <c r="C30" s="152" t="s">
        <v>486</v>
      </c>
      <c r="D30" s="152" t="s">
        <v>486</v>
      </c>
      <c r="E30" s="160" t="s">
        <v>275</v>
      </c>
      <c r="F30" s="82"/>
      <c r="G30" s="201"/>
      <c r="H30" s="152"/>
      <c r="I30" s="82"/>
      <c r="J30" s="149" t="s">
        <v>295</v>
      </c>
      <c r="K30" s="150">
        <v>28</v>
      </c>
      <c r="L30" s="257"/>
      <c r="M30" s="150">
        <f>SUM(K30*L30)</f>
        <v>0</v>
      </c>
    </row>
    <row r="31" spans="1:13" ht="15.95" customHeight="1">
      <c r="A31" s="309"/>
      <c r="B31" s="82" t="s">
        <v>287</v>
      </c>
      <c r="C31" s="152" t="s">
        <v>486</v>
      </c>
      <c r="D31" s="152" t="s">
        <v>486</v>
      </c>
      <c r="E31" s="160" t="s">
        <v>275</v>
      </c>
      <c r="F31" s="82" t="s">
        <v>288</v>
      </c>
      <c r="G31" s="201">
        <v>4.67</v>
      </c>
      <c r="H31" s="152"/>
      <c r="I31" s="206"/>
      <c r="J31" s="149"/>
      <c r="K31" s="150"/>
      <c r="L31" s="257"/>
      <c r="M31" s="140">
        <f>SUM(G31*L31)</f>
        <v>0</v>
      </c>
    </row>
    <row r="32" spans="1:13" ht="15.95" customHeight="1">
      <c r="A32" s="309"/>
      <c r="B32" s="82" t="s">
        <v>287</v>
      </c>
      <c r="C32" s="152" t="s">
        <v>486</v>
      </c>
      <c r="D32" s="152" t="s">
        <v>486</v>
      </c>
      <c r="E32" s="160" t="s">
        <v>275</v>
      </c>
      <c r="F32" s="82"/>
      <c r="G32" s="201"/>
      <c r="H32" s="152" t="s">
        <v>289</v>
      </c>
      <c r="I32" s="206">
        <v>28</v>
      </c>
      <c r="J32" s="149"/>
      <c r="K32" s="150"/>
      <c r="L32" s="257"/>
      <c r="M32" s="140">
        <f>SUM(I32*L32)</f>
        <v>0</v>
      </c>
    </row>
    <row r="33" spans="1:13" ht="15.95" customHeight="1">
      <c r="A33" s="309"/>
      <c r="B33" s="82" t="s">
        <v>287</v>
      </c>
      <c r="C33" s="152" t="s">
        <v>486</v>
      </c>
      <c r="D33" s="152" t="s">
        <v>486</v>
      </c>
      <c r="E33" s="160" t="s">
        <v>275</v>
      </c>
      <c r="F33" s="82"/>
      <c r="G33" s="201"/>
      <c r="H33" s="152"/>
      <c r="I33" s="82"/>
      <c r="J33" s="149" t="s">
        <v>296</v>
      </c>
      <c r="K33" s="140">
        <v>28</v>
      </c>
      <c r="L33" s="257"/>
      <c r="M33" s="150">
        <f>SUM(K33*L33)</f>
        <v>0</v>
      </c>
    </row>
    <row r="34" spans="1:13" ht="15.95" customHeight="1">
      <c r="A34" s="309"/>
      <c r="B34" s="82" t="s">
        <v>322</v>
      </c>
      <c r="C34" s="152" t="s">
        <v>486</v>
      </c>
      <c r="D34" s="152" t="s">
        <v>486</v>
      </c>
      <c r="E34" s="160" t="s">
        <v>275</v>
      </c>
      <c r="F34" s="82" t="s">
        <v>290</v>
      </c>
      <c r="G34" s="201">
        <v>4.67</v>
      </c>
      <c r="H34" s="152"/>
      <c r="I34" s="206"/>
      <c r="J34" s="149"/>
      <c r="K34" s="140"/>
      <c r="L34" s="257"/>
      <c r="M34" s="140">
        <f>SUM(G34*L34)</f>
        <v>0</v>
      </c>
    </row>
    <row r="35" spans="1:13" ht="15.95" customHeight="1">
      <c r="A35" s="309"/>
      <c r="B35" s="82" t="s">
        <v>322</v>
      </c>
      <c r="C35" s="152" t="s">
        <v>486</v>
      </c>
      <c r="D35" s="152" t="s">
        <v>486</v>
      </c>
      <c r="E35" s="160" t="s">
        <v>275</v>
      </c>
      <c r="F35" s="82"/>
      <c r="G35" s="201"/>
      <c r="H35" s="152" t="s">
        <v>291</v>
      </c>
      <c r="I35" s="206">
        <v>28</v>
      </c>
      <c r="J35" s="149"/>
      <c r="K35" s="140"/>
      <c r="L35" s="257"/>
      <c r="M35" s="140">
        <f>SUM(I35*L35)</f>
        <v>0</v>
      </c>
    </row>
    <row r="36" spans="1:13" ht="15.95" customHeight="1">
      <c r="A36" s="309"/>
      <c r="B36" s="82" t="s">
        <v>322</v>
      </c>
      <c r="C36" s="152" t="s">
        <v>486</v>
      </c>
      <c r="D36" s="152" t="s">
        <v>486</v>
      </c>
      <c r="E36" s="160" t="s">
        <v>275</v>
      </c>
      <c r="F36" s="82"/>
      <c r="G36" s="201"/>
      <c r="H36" s="152"/>
      <c r="I36" s="82"/>
      <c r="J36" s="161" t="s">
        <v>297</v>
      </c>
      <c r="K36" s="159">
        <v>28</v>
      </c>
      <c r="L36" s="257"/>
      <c r="M36" s="150">
        <f>SUM(K36*L36)</f>
        <v>0</v>
      </c>
    </row>
    <row r="37" spans="1:13" ht="15.95" customHeight="1">
      <c r="A37" s="309"/>
      <c r="B37" s="71" t="s">
        <v>323</v>
      </c>
      <c r="C37" s="152" t="s">
        <v>486</v>
      </c>
      <c r="D37" s="152" t="s">
        <v>486</v>
      </c>
      <c r="E37" s="71" t="s">
        <v>307</v>
      </c>
      <c r="F37" s="71" t="s">
        <v>320</v>
      </c>
      <c r="G37" s="159">
        <v>5.5</v>
      </c>
      <c r="H37" s="162"/>
      <c r="I37" s="211"/>
      <c r="J37" s="209"/>
      <c r="K37" s="205"/>
      <c r="L37" s="257"/>
      <c r="M37" s="140">
        <f>SUM(G37*L37)</f>
        <v>0</v>
      </c>
    </row>
    <row r="38" spans="1:13" ht="15.95" customHeight="1">
      <c r="A38" s="309"/>
      <c r="B38" s="71" t="s">
        <v>323</v>
      </c>
      <c r="C38" s="152" t="s">
        <v>486</v>
      </c>
      <c r="D38" s="152" t="s">
        <v>486</v>
      </c>
      <c r="E38" s="71" t="s">
        <v>307</v>
      </c>
      <c r="F38" s="71"/>
      <c r="G38" s="159"/>
      <c r="H38" s="162" t="s">
        <v>321</v>
      </c>
      <c r="I38" s="211">
        <v>33</v>
      </c>
      <c r="J38" s="210"/>
      <c r="K38" s="205"/>
      <c r="L38" s="257"/>
      <c r="M38" s="140">
        <f>SUM(I38*L38)</f>
        <v>0</v>
      </c>
    </row>
    <row r="39" spans="1:13" ht="17.25" customHeight="1">
      <c r="A39" s="309"/>
      <c r="B39" s="71" t="s">
        <v>323</v>
      </c>
      <c r="C39" s="152" t="s">
        <v>486</v>
      </c>
      <c r="D39" s="152" t="s">
        <v>486</v>
      </c>
      <c r="E39" s="71" t="s">
        <v>307</v>
      </c>
      <c r="F39" s="151"/>
      <c r="G39" s="212"/>
      <c r="H39" s="151"/>
      <c r="I39" s="213"/>
      <c r="J39" s="214" t="s">
        <v>324</v>
      </c>
      <c r="K39" s="215">
        <v>33</v>
      </c>
      <c r="L39" s="258"/>
      <c r="M39" s="150">
        <f>SUM(K39*L39)</f>
        <v>0</v>
      </c>
    </row>
    <row r="40" spans="1:13" ht="17.25" customHeight="1">
      <c r="A40" s="309"/>
      <c r="B40" s="71" t="s">
        <v>215</v>
      </c>
      <c r="C40" s="162" t="s">
        <v>489</v>
      </c>
      <c r="D40" s="162">
        <v>14</v>
      </c>
      <c r="E40" s="71" t="s">
        <v>361</v>
      </c>
      <c r="F40" s="71" t="s">
        <v>213</v>
      </c>
      <c r="G40" s="159">
        <v>7</v>
      </c>
      <c r="H40" s="162"/>
      <c r="I40" s="211"/>
      <c r="J40" s="214"/>
      <c r="K40" s="215"/>
      <c r="L40" s="258"/>
      <c r="M40" s="140">
        <f>SUM(G40*L40)</f>
        <v>0</v>
      </c>
    </row>
    <row r="41" spans="1:13" ht="17.25" customHeight="1">
      <c r="A41" s="310"/>
      <c r="B41" s="71" t="s">
        <v>215</v>
      </c>
      <c r="C41" s="162" t="s">
        <v>489</v>
      </c>
      <c r="D41" s="162">
        <v>14</v>
      </c>
      <c r="E41" s="71" t="s">
        <v>361</v>
      </c>
      <c r="F41" s="71"/>
      <c r="G41" s="159"/>
      <c r="H41" s="162" t="s">
        <v>214</v>
      </c>
      <c r="I41" s="211">
        <v>42</v>
      </c>
      <c r="J41" s="214"/>
      <c r="K41" s="215"/>
      <c r="L41" s="259"/>
      <c r="M41" s="140">
        <f>SUM(I41*L41)</f>
        <v>0</v>
      </c>
    </row>
    <row r="42" spans="1:13" ht="17.25" customHeight="1">
      <c r="A42" s="164"/>
      <c r="B42" s="71"/>
      <c r="C42" s="89"/>
      <c r="D42" s="89"/>
      <c r="E42" s="68"/>
      <c r="F42" s="68"/>
      <c r="G42" s="117"/>
      <c r="H42" s="89"/>
      <c r="I42" s="100"/>
      <c r="J42" s="127"/>
      <c r="K42" s="128" t="s">
        <v>504</v>
      </c>
      <c r="L42" s="181"/>
      <c r="M42" s="207">
        <f>SUM(M13:M41)</f>
        <v>0</v>
      </c>
    </row>
    <row r="43" spans="1:13" ht="28.5" customHeight="1">
      <c r="A43" s="66"/>
      <c r="B43" s="24"/>
      <c r="C43" s="32"/>
      <c r="D43" s="32"/>
      <c r="E43" s="32"/>
      <c r="F43" s="69"/>
      <c r="G43" s="88"/>
      <c r="H43" s="69"/>
      <c r="I43" s="144"/>
      <c r="J43" s="144"/>
      <c r="K43" s="293" t="s">
        <v>495</v>
      </c>
      <c r="L43" s="294"/>
      <c r="M43" s="208">
        <f>M42*0.1</f>
        <v>0</v>
      </c>
    </row>
    <row r="44" spans="1:13" ht="21" customHeight="1">
      <c r="A44" s="68"/>
      <c r="B44" s="68"/>
      <c r="C44" s="45"/>
      <c r="D44" s="69"/>
      <c r="E44" s="69"/>
      <c r="F44" s="69"/>
      <c r="G44" s="88"/>
      <c r="H44" s="45"/>
      <c r="I44" s="143"/>
      <c r="J44" s="143"/>
      <c r="K44" s="311" t="s">
        <v>503</v>
      </c>
      <c r="L44" s="312"/>
      <c r="M44" s="208">
        <f>SUM(M42:M43)</f>
        <v>0</v>
      </c>
    </row>
    <row r="45" spans="1:13" s="3" customFormat="1">
      <c r="C45" s="44"/>
      <c r="D45" s="42"/>
      <c r="E45" s="43"/>
      <c r="F45" s="43"/>
      <c r="G45" s="86"/>
      <c r="H45" s="44"/>
      <c r="I45" s="43"/>
      <c r="J45" s="112"/>
      <c r="K45" s="165"/>
      <c r="L45" s="176"/>
      <c r="M45" s="22"/>
    </row>
    <row r="46" spans="1:13" s="3" customFormat="1">
      <c r="C46" s="44"/>
      <c r="D46" s="42"/>
      <c r="E46" s="42"/>
      <c r="F46" s="42"/>
      <c r="G46" s="86"/>
      <c r="H46" s="44"/>
      <c r="I46" s="43"/>
      <c r="J46" s="112"/>
      <c r="K46" s="165"/>
      <c r="L46" s="176"/>
      <c r="M46" s="22"/>
    </row>
    <row r="47" spans="1:13" s="3" customFormat="1">
      <c r="C47" s="44"/>
      <c r="D47" s="42"/>
      <c r="E47" s="42"/>
      <c r="F47" s="42"/>
      <c r="G47" s="86"/>
      <c r="H47" s="44"/>
      <c r="I47" s="43"/>
      <c r="J47" s="112"/>
      <c r="K47" s="165"/>
      <c r="L47" s="176"/>
      <c r="M47" s="22"/>
    </row>
    <row r="48" spans="1:13" s="3" customFormat="1">
      <c r="C48" s="44"/>
      <c r="D48" s="42"/>
      <c r="E48" s="42"/>
      <c r="F48" s="42"/>
      <c r="G48" s="86"/>
      <c r="H48" s="44"/>
      <c r="I48" s="43"/>
      <c r="J48" s="112"/>
      <c r="K48" s="165"/>
      <c r="L48" s="176"/>
      <c r="M48" s="22"/>
    </row>
    <row r="49" spans="3:13" s="3" customFormat="1">
      <c r="C49" s="44"/>
      <c r="D49" s="42"/>
      <c r="E49" s="42"/>
      <c r="F49" s="42"/>
      <c r="G49" s="86"/>
      <c r="H49" s="44"/>
      <c r="I49" s="43"/>
      <c r="J49" s="112"/>
      <c r="K49" s="165"/>
      <c r="L49" s="176"/>
      <c r="M49" s="22"/>
    </row>
    <row r="50" spans="3:13" s="3" customFormat="1">
      <c r="C50" s="44"/>
      <c r="D50" s="42"/>
      <c r="E50" s="42"/>
      <c r="F50" s="42"/>
      <c r="G50" s="86"/>
      <c r="H50" s="44"/>
      <c r="I50" s="43"/>
      <c r="J50" s="112"/>
      <c r="K50" s="165"/>
      <c r="L50" s="176"/>
      <c r="M50" s="22"/>
    </row>
    <row r="51" spans="3:13" s="3" customFormat="1">
      <c r="C51" s="44"/>
      <c r="D51" s="42"/>
      <c r="E51" s="42"/>
      <c r="F51" s="42"/>
      <c r="G51" s="86"/>
      <c r="H51" s="44"/>
      <c r="I51" s="43"/>
      <c r="J51" s="112"/>
      <c r="K51" s="165"/>
      <c r="L51" s="176"/>
      <c r="M51" s="22"/>
    </row>
    <row r="52" spans="3:13" s="3" customFormat="1">
      <c r="C52" s="44"/>
      <c r="D52" s="42"/>
      <c r="E52" s="42"/>
      <c r="F52" s="42"/>
      <c r="G52" s="86"/>
      <c r="H52" s="44"/>
      <c r="I52" s="43"/>
      <c r="J52" s="112"/>
      <c r="K52" s="165"/>
      <c r="L52" s="176"/>
      <c r="M52" s="22"/>
    </row>
    <row r="53" spans="3:13" s="3" customFormat="1">
      <c r="C53" s="44"/>
      <c r="D53" s="42"/>
      <c r="E53" s="42"/>
      <c r="F53" s="42"/>
      <c r="G53" s="86"/>
      <c r="H53" s="44"/>
      <c r="I53" s="43"/>
      <c r="J53" s="112"/>
      <c r="K53" s="165"/>
      <c r="L53" s="176"/>
      <c r="M53" s="22"/>
    </row>
    <row r="54" spans="3:13" s="3" customFormat="1">
      <c r="C54" s="44"/>
      <c r="D54" s="42"/>
      <c r="E54" s="42"/>
      <c r="F54" s="42"/>
      <c r="G54" s="86"/>
      <c r="H54" s="44"/>
      <c r="I54" s="43"/>
      <c r="J54" s="168"/>
      <c r="K54" s="169"/>
      <c r="L54" s="176"/>
      <c r="M54" s="22"/>
    </row>
    <row r="55" spans="3:13" s="3" customFormat="1">
      <c r="C55" s="44"/>
      <c r="D55" s="42"/>
      <c r="E55" s="42"/>
      <c r="F55" s="42"/>
      <c r="G55" s="86"/>
      <c r="H55" s="44"/>
      <c r="I55" s="43"/>
      <c r="J55" s="136"/>
      <c r="K55" s="78"/>
      <c r="L55" s="176"/>
      <c r="M55" s="22"/>
    </row>
    <row r="56" spans="3:13" s="3" customFormat="1">
      <c r="C56" s="44"/>
      <c r="D56" s="42"/>
      <c r="E56" s="42"/>
      <c r="F56" s="42"/>
      <c r="G56" s="86"/>
      <c r="H56" s="44"/>
      <c r="I56" s="43"/>
      <c r="J56" s="137"/>
      <c r="K56" s="49"/>
      <c r="L56" s="176"/>
      <c r="M56" s="22"/>
    </row>
    <row r="57" spans="3:13" s="3" customFormat="1">
      <c r="C57" s="44"/>
      <c r="D57" s="42"/>
      <c r="E57" s="42"/>
      <c r="F57" s="42"/>
      <c r="G57" s="86"/>
      <c r="H57" s="44"/>
      <c r="I57" s="43"/>
      <c r="J57" s="137"/>
      <c r="K57" s="49"/>
      <c r="L57" s="176"/>
      <c r="M57" s="22"/>
    </row>
    <row r="58" spans="3:13" s="3" customFormat="1">
      <c r="C58" s="44"/>
      <c r="D58" s="42"/>
      <c r="E58" s="42"/>
      <c r="F58" s="42"/>
      <c r="G58" s="86"/>
      <c r="H58" s="44"/>
      <c r="I58" s="43"/>
      <c r="J58" s="137"/>
      <c r="K58" s="49"/>
      <c r="L58" s="176"/>
      <c r="M58" s="22"/>
    </row>
    <row r="59" spans="3:13" s="3" customFormat="1">
      <c r="C59" s="44"/>
      <c r="D59" s="42"/>
      <c r="E59" s="42"/>
      <c r="F59" s="42"/>
      <c r="G59" s="86"/>
      <c r="H59" s="44"/>
      <c r="I59" s="43"/>
      <c r="J59" s="137"/>
      <c r="K59" s="49"/>
      <c r="L59" s="176"/>
      <c r="M59" s="22"/>
    </row>
    <row r="60" spans="3:13" s="3" customFormat="1">
      <c r="C60" s="44"/>
      <c r="D60" s="42"/>
      <c r="E60" s="42"/>
      <c r="F60" s="42"/>
      <c r="G60" s="86"/>
      <c r="H60" s="44"/>
      <c r="I60" s="43"/>
      <c r="J60" s="136"/>
      <c r="K60" s="78"/>
      <c r="L60" s="176"/>
      <c r="M60" s="22"/>
    </row>
    <row r="61" spans="3:13" s="3" customFormat="1">
      <c r="C61" s="44"/>
      <c r="D61" s="42"/>
      <c r="E61" s="42"/>
      <c r="F61" s="42"/>
      <c r="G61" s="86"/>
      <c r="H61" s="44"/>
      <c r="I61" s="43"/>
      <c r="J61" s="136"/>
      <c r="K61" s="78"/>
      <c r="L61" s="176"/>
      <c r="M61" s="22"/>
    </row>
    <row r="62" spans="3:13" s="3" customFormat="1">
      <c r="C62" s="44"/>
      <c r="D62" s="42"/>
      <c r="E62" s="42"/>
      <c r="F62" s="42"/>
      <c r="G62" s="86"/>
      <c r="H62" s="44"/>
      <c r="I62" s="43"/>
      <c r="J62" s="112"/>
      <c r="K62" s="165"/>
      <c r="L62" s="176"/>
      <c r="M62" s="22"/>
    </row>
    <row r="63" spans="3:13" s="3" customFormat="1">
      <c r="C63" s="44"/>
      <c r="D63" s="42"/>
      <c r="E63" s="42"/>
      <c r="F63" s="42"/>
      <c r="G63" s="86"/>
      <c r="H63" s="44"/>
      <c r="I63" s="43"/>
      <c r="J63" s="112"/>
      <c r="K63" s="165"/>
      <c r="L63" s="176"/>
      <c r="M63" s="22"/>
    </row>
    <row r="64" spans="3:13" s="3" customFormat="1">
      <c r="C64" s="44"/>
      <c r="D64" s="42"/>
      <c r="E64" s="42"/>
      <c r="F64" s="42"/>
      <c r="G64" s="86"/>
      <c r="H64" s="44"/>
      <c r="I64" s="43"/>
      <c r="J64" s="112"/>
      <c r="K64" s="165"/>
      <c r="L64" s="176"/>
      <c r="M64" s="22"/>
    </row>
    <row r="65" spans="3:13" s="3" customFormat="1">
      <c r="C65" s="44"/>
      <c r="D65" s="42"/>
      <c r="E65" s="42"/>
      <c r="F65" s="42"/>
      <c r="G65" s="86"/>
      <c r="H65" s="44"/>
      <c r="I65" s="43"/>
      <c r="J65" s="112"/>
      <c r="K65" s="165"/>
      <c r="L65" s="176"/>
      <c r="M65" s="23"/>
    </row>
    <row r="66" spans="3:13" s="3" customFormat="1">
      <c r="C66" s="44"/>
      <c r="D66" s="42"/>
      <c r="E66" s="42"/>
      <c r="F66" s="42"/>
      <c r="G66" s="86"/>
      <c r="H66" s="44"/>
      <c r="I66" s="43"/>
      <c r="J66" s="113"/>
      <c r="K66" s="166"/>
      <c r="L66" s="176"/>
      <c r="M66" s="22"/>
    </row>
    <row r="67" spans="3:13" s="3" customFormat="1">
      <c r="C67" s="44"/>
      <c r="D67" s="42"/>
      <c r="E67" s="42"/>
      <c r="F67" s="42"/>
      <c r="G67" s="86"/>
      <c r="H67" s="44"/>
      <c r="I67" s="43"/>
      <c r="J67" s="113"/>
      <c r="K67" s="166"/>
      <c r="L67" s="176"/>
      <c r="M67" s="22"/>
    </row>
    <row r="68" spans="3:13" s="3" customFormat="1">
      <c r="C68" s="44"/>
      <c r="D68" s="42"/>
      <c r="E68" s="42"/>
      <c r="F68" s="42"/>
      <c r="G68" s="86"/>
      <c r="H68" s="44"/>
      <c r="I68" s="43"/>
      <c r="J68" s="113"/>
      <c r="K68" s="166"/>
      <c r="L68" s="176"/>
      <c r="M68" s="22"/>
    </row>
    <row r="69" spans="3:13" s="3" customFormat="1">
      <c r="C69" s="44"/>
      <c r="D69" s="42"/>
      <c r="E69" s="42"/>
      <c r="F69" s="42"/>
      <c r="G69" s="86"/>
      <c r="H69" s="44"/>
      <c r="I69" s="43"/>
      <c r="J69" s="113"/>
      <c r="K69" s="166"/>
      <c r="L69" s="176"/>
      <c r="M69" s="22"/>
    </row>
    <row r="70" spans="3:13" s="3" customFormat="1">
      <c r="C70" s="44"/>
      <c r="D70" s="42"/>
      <c r="E70" s="42"/>
      <c r="F70" s="42"/>
      <c r="G70" s="86"/>
      <c r="H70" s="44"/>
      <c r="I70" s="43"/>
      <c r="J70" s="113"/>
      <c r="K70" s="166"/>
      <c r="L70" s="176"/>
      <c r="M70" s="23"/>
    </row>
    <row r="71" spans="3:13" s="3" customFormat="1">
      <c r="C71" s="44"/>
      <c r="D71" s="42"/>
      <c r="E71" s="42"/>
      <c r="F71" s="42"/>
      <c r="G71" s="86"/>
      <c r="H71" s="44"/>
      <c r="I71" s="43"/>
      <c r="J71" s="113"/>
      <c r="K71" s="166"/>
      <c r="L71" s="176"/>
      <c r="M71" s="22"/>
    </row>
    <row r="72" spans="3:13" s="3" customFormat="1">
      <c r="C72" s="44"/>
      <c r="D72" s="42"/>
      <c r="E72" s="42"/>
      <c r="F72" s="42"/>
      <c r="G72" s="86"/>
      <c r="H72" s="44"/>
      <c r="I72" s="43"/>
      <c r="J72" s="113"/>
      <c r="K72" s="166"/>
      <c r="L72" s="176"/>
      <c r="M72" s="22"/>
    </row>
    <row r="73" spans="3:13" s="3" customFormat="1">
      <c r="C73" s="44"/>
      <c r="D73" s="42"/>
      <c r="E73" s="42"/>
      <c r="F73" s="42"/>
      <c r="G73" s="86"/>
      <c r="H73" s="44"/>
      <c r="I73" s="43"/>
      <c r="J73" s="113"/>
      <c r="K73" s="166"/>
      <c r="L73" s="176"/>
      <c r="M73" s="22"/>
    </row>
    <row r="74" spans="3:13" s="3" customFormat="1">
      <c r="C74" s="44"/>
      <c r="D74" s="42"/>
      <c r="E74" s="42"/>
      <c r="F74" s="42"/>
      <c r="G74" s="86"/>
      <c r="H74" s="44"/>
      <c r="I74" s="43"/>
      <c r="J74" s="112"/>
      <c r="K74" s="165"/>
      <c r="L74" s="176"/>
      <c r="M74" s="22"/>
    </row>
    <row r="75" spans="3:13" s="3" customFormat="1">
      <c r="C75" s="44"/>
      <c r="D75" s="42"/>
      <c r="E75" s="42"/>
      <c r="F75" s="42"/>
      <c r="G75" s="86"/>
      <c r="H75" s="44"/>
      <c r="I75" s="43"/>
      <c r="J75" s="112"/>
      <c r="K75" s="165"/>
      <c r="L75" s="176"/>
      <c r="M75" s="22"/>
    </row>
    <row r="76" spans="3:13" s="3" customFormat="1">
      <c r="C76" s="44"/>
      <c r="D76" s="42"/>
      <c r="E76" s="42"/>
      <c r="F76" s="42"/>
      <c r="G76" s="86"/>
      <c r="H76" s="44"/>
      <c r="I76" s="43"/>
      <c r="J76" s="112"/>
      <c r="K76" s="165"/>
      <c r="L76" s="176"/>
      <c r="M76" s="22"/>
    </row>
    <row r="77" spans="3:13" s="3" customFormat="1">
      <c r="C77" s="44"/>
      <c r="D77" s="42"/>
      <c r="E77" s="42"/>
      <c r="F77" s="42"/>
      <c r="G77" s="86"/>
      <c r="H77" s="44"/>
      <c r="I77" s="43"/>
      <c r="J77" s="112"/>
      <c r="K77" s="165"/>
      <c r="L77" s="176"/>
      <c r="M77" s="22"/>
    </row>
    <row r="78" spans="3:13" s="3" customFormat="1">
      <c r="C78" s="44"/>
      <c r="D78" s="42"/>
      <c r="E78" s="42"/>
      <c r="F78" s="42"/>
      <c r="G78" s="86"/>
      <c r="H78" s="44"/>
      <c r="I78" s="43"/>
      <c r="J78" s="113"/>
      <c r="K78" s="166"/>
      <c r="L78" s="176"/>
      <c r="M78" s="22"/>
    </row>
    <row r="79" spans="3:13" s="3" customFormat="1">
      <c r="C79" s="44"/>
      <c r="D79" s="42"/>
      <c r="E79" s="42"/>
      <c r="F79" s="42"/>
      <c r="G79" s="86"/>
      <c r="H79" s="44"/>
      <c r="I79" s="43"/>
      <c r="J79" s="113"/>
      <c r="K79" s="166"/>
      <c r="L79" s="176"/>
      <c r="M79" s="22"/>
    </row>
    <row r="80" spans="3:13" s="3" customFormat="1">
      <c r="C80" s="44"/>
      <c r="D80" s="42"/>
      <c r="E80" s="42"/>
      <c r="F80" s="42"/>
      <c r="G80" s="86"/>
      <c r="H80" s="44"/>
      <c r="I80" s="43"/>
      <c r="J80" s="43"/>
      <c r="K80" s="170"/>
      <c r="L80" s="176"/>
      <c r="M80" s="22"/>
    </row>
    <row r="81" spans="3:13" s="3" customFormat="1">
      <c r="C81" s="44"/>
      <c r="D81" s="42"/>
      <c r="E81" s="42"/>
      <c r="F81" s="42"/>
      <c r="G81" s="86"/>
      <c r="H81" s="44"/>
      <c r="I81" s="43"/>
      <c r="J81" s="43"/>
      <c r="K81" s="170"/>
      <c r="L81" s="176"/>
      <c r="M81" s="22"/>
    </row>
    <row r="82" spans="3:13" s="3" customFormat="1">
      <c r="C82" s="44"/>
      <c r="D82" s="42"/>
      <c r="E82" s="42"/>
      <c r="F82" s="42"/>
      <c r="G82" s="86"/>
      <c r="H82" s="44"/>
      <c r="I82" s="43"/>
      <c r="J82" s="142"/>
      <c r="K82" s="167"/>
      <c r="L82" s="176"/>
      <c r="M82" s="22"/>
    </row>
    <row r="83" spans="3:13" s="3" customFormat="1">
      <c r="C83" s="44"/>
      <c r="D83" s="42"/>
      <c r="E83" s="42"/>
      <c r="F83" s="42"/>
      <c r="G83" s="86"/>
      <c r="H83" s="44"/>
      <c r="I83" s="43"/>
      <c r="J83" s="136"/>
      <c r="K83" s="78"/>
      <c r="L83" s="176"/>
      <c r="M83" s="22"/>
    </row>
    <row r="84" spans="3:13" s="3" customFormat="1">
      <c r="C84" s="44"/>
      <c r="D84" s="42"/>
      <c r="E84" s="42"/>
      <c r="F84" s="42"/>
      <c r="G84" s="86"/>
      <c r="H84" s="44"/>
      <c r="I84" s="43"/>
      <c r="J84" s="136"/>
      <c r="K84" s="78"/>
      <c r="L84" s="176"/>
      <c r="M84" s="22"/>
    </row>
    <row r="85" spans="3:13" s="3" customFormat="1">
      <c r="C85" s="44"/>
      <c r="D85" s="42"/>
      <c r="E85" s="42"/>
      <c r="F85" s="42"/>
      <c r="G85" s="86"/>
      <c r="H85" s="44"/>
      <c r="I85" s="43"/>
      <c r="J85" s="136"/>
      <c r="K85" s="78"/>
      <c r="L85" s="176"/>
      <c r="M85" s="23"/>
    </row>
    <row r="86" spans="3:13" s="3" customFormat="1">
      <c r="C86" s="44"/>
      <c r="D86" s="42"/>
      <c r="E86" s="42"/>
      <c r="F86" s="42"/>
      <c r="G86" s="86"/>
      <c r="H86" s="44"/>
      <c r="I86" s="43"/>
      <c r="J86" s="136"/>
      <c r="K86" s="78"/>
      <c r="L86" s="176"/>
      <c r="M86" s="23"/>
    </row>
    <row r="87" spans="3:13" s="3" customFormat="1">
      <c r="C87" s="44"/>
      <c r="D87" s="42"/>
      <c r="E87" s="42"/>
      <c r="F87" s="42"/>
      <c r="G87" s="86"/>
      <c r="H87" s="44"/>
      <c r="I87" s="43"/>
      <c r="J87" s="136"/>
      <c r="K87" s="78"/>
      <c r="L87" s="176"/>
    </row>
    <row r="88" spans="3:13">
      <c r="J88" s="136"/>
      <c r="K88" s="78"/>
    </row>
    <row r="89" spans="3:13">
      <c r="J89" s="136"/>
      <c r="K89" s="78"/>
    </row>
    <row r="90" spans="3:13">
      <c r="J90" s="137"/>
      <c r="K90" s="49"/>
    </row>
    <row r="91" spans="3:13">
      <c r="J91" s="137"/>
      <c r="K91" s="49"/>
    </row>
    <row r="92" spans="3:13">
      <c r="J92" s="137"/>
      <c r="K92" s="49"/>
    </row>
    <row r="93" spans="3:13">
      <c r="J93" s="137"/>
      <c r="K93" s="49"/>
    </row>
    <row r="94" spans="3:13">
      <c r="J94" s="136"/>
      <c r="K94" s="78"/>
    </row>
    <row r="95" spans="3:13">
      <c r="J95" s="136"/>
      <c r="K95" s="78"/>
    </row>
    <row r="96" spans="3:13">
      <c r="J96" s="136"/>
      <c r="K96" s="78"/>
    </row>
  </sheetData>
  <sheetProtection password="C90E" sheet="1" objects="1" scenarios="1"/>
  <mergeCells count="5">
    <mergeCell ref="A10:M10"/>
    <mergeCell ref="A11:M11"/>
    <mergeCell ref="A13:A41"/>
    <mergeCell ref="K43:L43"/>
    <mergeCell ref="K44:L44"/>
  </mergeCells>
  <phoneticPr fontId="28" type="noConversion"/>
  <hyperlinks>
    <hyperlink ref="A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V123"/>
  <sheetViews>
    <sheetView topLeftCell="D3" workbookViewId="0">
      <selection activeCell="L16" sqref="L16"/>
    </sheetView>
  </sheetViews>
  <sheetFormatPr defaultColWidth="8.75" defaultRowHeight="12.75"/>
  <cols>
    <col min="1" max="1" width="18.75" customWidth="1"/>
    <col min="2" max="2" width="32.375" style="1" customWidth="1"/>
    <col min="3" max="3" width="7" style="33" customWidth="1"/>
    <col min="4" max="4" width="7.625" style="34" customWidth="1"/>
    <col min="5" max="5" width="22.375" style="36" customWidth="1"/>
    <col min="6" max="6" width="8.375" style="33" customWidth="1"/>
    <col min="7" max="7" width="8.375" style="120" customWidth="1"/>
    <col min="8" max="8" width="7.25" style="10" customWidth="1"/>
    <col min="9" max="9" width="7.75" style="5" customWidth="1"/>
    <col min="10" max="10" width="8.875" style="138" customWidth="1"/>
    <col min="11" max="11" width="7.75" style="5" customWidth="1"/>
    <col min="12" max="12" width="8.75" style="238"/>
  </cols>
  <sheetData>
    <row r="1" spans="1:256">
      <c r="F1" s="34"/>
      <c r="G1" s="83"/>
      <c r="H1" s="33"/>
      <c r="I1" s="10"/>
      <c r="J1" s="133"/>
      <c r="K1" s="10"/>
      <c r="L1" s="108"/>
    </row>
    <row r="2" spans="1:256">
      <c r="D2" s="35" t="s">
        <v>497</v>
      </c>
      <c r="F2" s="36"/>
      <c r="G2" s="84"/>
      <c r="H2" s="36"/>
      <c r="I2" s="1"/>
      <c r="J2" s="134"/>
      <c r="K2" s="1"/>
      <c r="L2" s="108"/>
    </row>
    <row r="3" spans="1:256">
      <c r="D3" s="37" t="s">
        <v>498</v>
      </c>
      <c r="F3" s="36"/>
      <c r="G3" s="84"/>
      <c r="H3" s="36"/>
      <c r="I3"/>
      <c r="J3" s="115"/>
      <c r="K3"/>
      <c r="L3" s="108"/>
    </row>
    <row r="4" spans="1:256">
      <c r="D4" s="35" t="s">
        <v>499</v>
      </c>
      <c r="F4" s="36"/>
      <c r="G4" s="84"/>
      <c r="H4" s="36"/>
      <c r="I4"/>
      <c r="J4" s="115"/>
      <c r="K4"/>
      <c r="L4" s="108"/>
    </row>
    <row r="5" spans="1:256" ht="15" customHeight="1">
      <c r="A5" s="54" t="s">
        <v>493</v>
      </c>
      <c r="B5" s="98"/>
      <c r="D5" s="38" t="s">
        <v>500</v>
      </c>
      <c r="F5" s="36"/>
      <c r="G5" s="84"/>
      <c r="H5" s="36"/>
      <c r="I5"/>
      <c r="J5" s="115"/>
      <c r="K5"/>
      <c r="L5" s="108"/>
    </row>
    <row r="6" spans="1:256" s="1" customFormat="1" ht="12.75" customHeight="1">
      <c r="A6" s="53" t="s">
        <v>514</v>
      </c>
      <c r="B6" s="51"/>
      <c r="C6" s="39"/>
      <c r="D6" s="35" t="s">
        <v>501</v>
      </c>
      <c r="E6" s="36"/>
      <c r="F6" s="36"/>
      <c r="G6" s="84"/>
      <c r="H6" s="36"/>
      <c r="I6"/>
      <c r="J6" s="115"/>
      <c r="K6"/>
      <c r="L6" s="109"/>
    </row>
    <row r="7" spans="1:256" s="6" customFormat="1" ht="12" customHeight="1">
      <c r="A7" s="53" t="s">
        <v>515</v>
      </c>
      <c r="B7" s="99"/>
      <c r="C7" s="40"/>
      <c r="D7" s="35" t="s">
        <v>502</v>
      </c>
      <c r="E7" s="41"/>
      <c r="F7" s="41"/>
      <c r="G7" s="85"/>
      <c r="H7" s="41"/>
      <c r="I7"/>
      <c r="J7" s="115"/>
      <c r="K7"/>
      <c r="L7" s="234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ht="11.25" customHeight="1">
      <c r="A8" s="53" t="s">
        <v>516</v>
      </c>
      <c r="B8" s="99"/>
      <c r="F8" s="34"/>
      <c r="G8" s="83"/>
      <c r="H8" s="33"/>
      <c r="I8" s="9"/>
      <c r="J8" s="135"/>
      <c r="K8" s="9"/>
      <c r="L8" s="23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2" customHeight="1">
      <c r="A9" s="75" t="s">
        <v>517</v>
      </c>
      <c r="B9" s="99"/>
      <c r="F9" s="34"/>
      <c r="G9" s="83"/>
      <c r="H9" s="33"/>
      <c r="I9" s="9"/>
      <c r="J9" s="135"/>
      <c r="K9" s="9"/>
      <c r="L9" s="23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22.5" customHeight="1">
      <c r="A10" s="315" t="s">
        <v>475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2"/>
    </row>
    <row r="11" spans="1:256" ht="30.75" customHeight="1">
      <c r="A11" s="299" t="s">
        <v>531</v>
      </c>
      <c r="B11" s="300"/>
      <c r="C11" s="300"/>
      <c r="D11" s="300"/>
      <c r="E11" s="317"/>
      <c r="F11" s="317"/>
      <c r="G11" s="317"/>
      <c r="H11" s="317"/>
      <c r="I11" s="317"/>
      <c r="J11" s="317"/>
      <c r="K11" s="317"/>
      <c r="L11" s="316"/>
      <c r="M11" s="312"/>
    </row>
    <row r="12" spans="1:256" s="1" customFormat="1" ht="51">
      <c r="A12" s="14" t="s">
        <v>519</v>
      </c>
      <c r="B12" s="14" t="s">
        <v>58</v>
      </c>
      <c r="C12" s="14" t="s">
        <v>484</v>
      </c>
      <c r="D12" s="14" t="s">
        <v>376</v>
      </c>
      <c r="E12" s="130" t="s">
        <v>520</v>
      </c>
      <c r="F12" s="15" t="s">
        <v>524</v>
      </c>
      <c r="G12" s="79" t="s">
        <v>533</v>
      </c>
      <c r="H12" s="15" t="s">
        <v>525</v>
      </c>
      <c r="I12" s="79" t="s">
        <v>534</v>
      </c>
      <c r="J12" s="15" t="s">
        <v>269</v>
      </c>
      <c r="K12" s="79" t="s">
        <v>270</v>
      </c>
      <c r="L12" s="235" t="s">
        <v>496</v>
      </c>
      <c r="M12" s="14" t="s">
        <v>494</v>
      </c>
      <c r="O12"/>
      <c r="P12" s="16"/>
      <c r="Q12" s="16"/>
      <c r="R12" s="18"/>
      <c r="S12" s="16"/>
      <c r="T12" s="16"/>
    </row>
    <row r="13" spans="1:256" ht="15" customHeight="1">
      <c r="A13" s="320" t="s">
        <v>440</v>
      </c>
      <c r="B13" s="141" t="s">
        <v>425</v>
      </c>
      <c r="C13" s="152" t="s">
        <v>487</v>
      </c>
      <c r="D13" s="152">
        <v>18</v>
      </c>
      <c r="E13" s="216" t="s">
        <v>381</v>
      </c>
      <c r="F13" s="82" t="s">
        <v>426</v>
      </c>
      <c r="G13" s="201">
        <v>6.33</v>
      </c>
      <c r="H13" s="152"/>
      <c r="I13" s="206"/>
      <c r="J13" s="209"/>
      <c r="K13" s="206"/>
      <c r="L13" s="260"/>
      <c r="M13" s="140">
        <f>SUM(G13*L13)</f>
        <v>0</v>
      </c>
    </row>
    <row r="14" spans="1:256" ht="15" customHeight="1">
      <c r="A14" s="321"/>
      <c r="B14" s="141" t="s">
        <v>425</v>
      </c>
      <c r="C14" s="152" t="s">
        <v>487</v>
      </c>
      <c r="D14" s="152">
        <v>18</v>
      </c>
      <c r="E14" s="216" t="s">
        <v>381</v>
      </c>
      <c r="F14" s="82"/>
      <c r="G14" s="201"/>
      <c r="H14" s="152" t="s">
        <v>427</v>
      </c>
      <c r="I14" s="206">
        <v>38</v>
      </c>
      <c r="J14" s="209"/>
      <c r="K14" s="206"/>
      <c r="L14" s="260"/>
      <c r="M14" s="140">
        <f>SUM(I14*L14)</f>
        <v>0</v>
      </c>
    </row>
    <row r="15" spans="1:256" ht="15" customHeight="1">
      <c r="A15" s="321"/>
      <c r="B15" s="141" t="s">
        <v>428</v>
      </c>
      <c r="C15" s="152" t="s">
        <v>487</v>
      </c>
      <c r="D15" s="152">
        <v>18</v>
      </c>
      <c r="E15" s="216" t="s">
        <v>381</v>
      </c>
      <c r="F15" s="82" t="s">
        <v>429</v>
      </c>
      <c r="G15" s="201">
        <v>6.33</v>
      </c>
      <c r="H15" s="152"/>
      <c r="I15" s="206"/>
      <c r="J15" s="209"/>
      <c r="K15" s="206"/>
      <c r="L15" s="260"/>
      <c r="M15" s="140">
        <f>SUM(G15*L15)</f>
        <v>0</v>
      </c>
    </row>
    <row r="16" spans="1:256" ht="15" customHeight="1">
      <c r="A16" s="321"/>
      <c r="B16" s="141" t="s">
        <v>428</v>
      </c>
      <c r="C16" s="152" t="s">
        <v>487</v>
      </c>
      <c r="D16" s="152">
        <v>18</v>
      </c>
      <c r="E16" s="216" t="s">
        <v>381</v>
      </c>
      <c r="F16" s="82"/>
      <c r="G16" s="201"/>
      <c r="H16" s="152" t="s">
        <v>430</v>
      </c>
      <c r="I16" s="206">
        <v>38</v>
      </c>
      <c r="J16" s="209"/>
      <c r="K16" s="206"/>
      <c r="L16" s="260"/>
      <c r="M16" s="140">
        <f>SUM(I16*L16)</f>
        <v>0</v>
      </c>
    </row>
    <row r="17" spans="1:13" ht="15" customHeight="1">
      <c r="A17" s="321"/>
      <c r="B17" s="141" t="s">
        <v>431</v>
      </c>
      <c r="C17" s="152" t="s">
        <v>488</v>
      </c>
      <c r="D17" s="152">
        <v>20</v>
      </c>
      <c r="E17" s="216" t="s">
        <v>381</v>
      </c>
      <c r="F17" s="82" t="s">
        <v>432</v>
      </c>
      <c r="G17" s="201">
        <v>6.33</v>
      </c>
      <c r="H17" s="152"/>
      <c r="I17" s="206"/>
      <c r="J17" s="209"/>
      <c r="K17" s="206"/>
      <c r="L17" s="260"/>
      <c r="M17" s="140">
        <f>SUM(G17*L17)</f>
        <v>0</v>
      </c>
    </row>
    <row r="18" spans="1:13" ht="15" customHeight="1">
      <c r="A18" s="321"/>
      <c r="B18" s="141" t="s">
        <v>431</v>
      </c>
      <c r="C18" s="152" t="s">
        <v>488</v>
      </c>
      <c r="D18" s="152">
        <v>20</v>
      </c>
      <c r="E18" s="216" t="s">
        <v>381</v>
      </c>
      <c r="F18" s="82"/>
      <c r="G18" s="201"/>
      <c r="H18" s="152" t="s">
        <v>433</v>
      </c>
      <c r="I18" s="206">
        <v>38</v>
      </c>
      <c r="J18" s="209"/>
      <c r="K18" s="206"/>
      <c r="L18" s="260"/>
      <c r="M18" s="140">
        <f>SUM(I18*L18)</f>
        <v>0</v>
      </c>
    </row>
    <row r="19" spans="1:13" ht="15" customHeight="1">
      <c r="A19" s="321"/>
      <c r="B19" s="141" t="s">
        <v>434</v>
      </c>
      <c r="C19" s="152" t="s">
        <v>488</v>
      </c>
      <c r="D19" s="152">
        <v>20</v>
      </c>
      <c r="E19" s="216" t="s">
        <v>381</v>
      </c>
      <c r="F19" s="82" t="s">
        <v>435</v>
      </c>
      <c r="G19" s="201">
        <v>6.33</v>
      </c>
      <c r="H19" s="152"/>
      <c r="I19" s="206"/>
      <c r="J19" s="209"/>
      <c r="K19" s="206"/>
      <c r="L19" s="260"/>
      <c r="M19" s="140">
        <f>SUM(G19*L19)</f>
        <v>0</v>
      </c>
    </row>
    <row r="20" spans="1:13" ht="15" customHeight="1">
      <c r="A20" s="321"/>
      <c r="B20" s="141" t="s">
        <v>434</v>
      </c>
      <c r="C20" s="152" t="s">
        <v>488</v>
      </c>
      <c r="D20" s="152">
        <v>20</v>
      </c>
      <c r="E20" s="216" t="s">
        <v>381</v>
      </c>
      <c r="F20" s="82"/>
      <c r="G20" s="201"/>
      <c r="H20" s="152" t="s">
        <v>436</v>
      </c>
      <c r="I20" s="206">
        <v>38</v>
      </c>
      <c r="J20" s="209"/>
      <c r="K20" s="206"/>
      <c r="L20" s="260"/>
      <c r="M20" s="140">
        <f>SUM(I20*L20)</f>
        <v>0</v>
      </c>
    </row>
    <row r="21" spans="1:13" ht="15" customHeight="1">
      <c r="A21" s="321"/>
      <c r="B21" s="141" t="s">
        <v>437</v>
      </c>
      <c r="C21" s="152" t="s">
        <v>490</v>
      </c>
      <c r="D21" s="152">
        <v>24</v>
      </c>
      <c r="E21" s="216" t="s">
        <v>381</v>
      </c>
      <c r="F21" s="82" t="s">
        <v>438</v>
      </c>
      <c r="G21" s="201">
        <v>6.33</v>
      </c>
      <c r="H21" s="152"/>
      <c r="I21" s="206"/>
      <c r="J21" s="209"/>
      <c r="K21" s="206"/>
      <c r="L21" s="260"/>
      <c r="M21" s="140">
        <f>SUM(G21*L21)</f>
        <v>0</v>
      </c>
    </row>
    <row r="22" spans="1:13" ht="15" customHeight="1">
      <c r="A22" s="321"/>
      <c r="B22" s="141" t="s">
        <v>437</v>
      </c>
      <c r="C22" s="152" t="s">
        <v>490</v>
      </c>
      <c r="D22" s="152">
        <v>24</v>
      </c>
      <c r="E22" s="216" t="s">
        <v>381</v>
      </c>
      <c r="F22" s="82"/>
      <c r="G22" s="201"/>
      <c r="H22" s="152" t="s">
        <v>439</v>
      </c>
      <c r="I22" s="206">
        <v>38</v>
      </c>
      <c r="J22" s="209"/>
      <c r="K22" s="206"/>
      <c r="L22" s="260"/>
      <c r="M22" s="140">
        <f>SUM(I22*L22)</f>
        <v>0</v>
      </c>
    </row>
    <row r="23" spans="1:13" s="3" customFormat="1" ht="18" customHeight="1">
      <c r="A23" s="321"/>
      <c r="B23" s="71" t="s">
        <v>331</v>
      </c>
      <c r="C23" s="162" t="s">
        <v>486</v>
      </c>
      <c r="D23" s="162" t="s">
        <v>486</v>
      </c>
      <c r="E23" s="71" t="s">
        <v>307</v>
      </c>
      <c r="F23" s="71" t="s">
        <v>325</v>
      </c>
      <c r="G23" s="159">
        <v>5.5</v>
      </c>
      <c r="H23" s="162"/>
      <c r="I23" s="211"/>
      <c r="J23" s="217"/>
      <c r="K23" s="27"/>
      <c r="L23" s="261"/>
      <c r="M23" s="140">
        <f>SUM(G23*L23)</f>
        <v>0</v>
      </c>
    </row>
    <row r="24" spans="1:13" s="50" customFormat="1" ht="18" customHeight="1">
      <c r="A24" s="321"/>
      <c r="B24" s="71" t="s">
        <v>331</v>
      </c>
      <c r="C24" s="162" t="s">
        <v>486</v>
      </c>
      <c r="D24" s="162" t="s">
        <v>486</v>
      </c>
      <c r="E24" s="71" t="s">
        <v>307</v>
      </c>
      <c r="F24" s="71"/>
      <c r="G24" s="159"/>
      <c r="H24" s="162" t="s">
        <v>326</v>
      </c>
      <c r="I24" s="211">
        <v>33</v>
      </c>
      <c r="J24" s="110"/>
      <c r="K24" s="198"/>
      <c r="L24" s="262"/>
      <c r="M24" s="140">
        <f>SUM(I24*L24)</f>
        <v>0</v>
      </c>
    </row>
    <row r="25" spans="1:13" s="50" customFormat="1" ht="18" customHeight="1">
      <c r="A25" s="321"/>
      <c r="B25" s="71" t="s">
        <v>331</v>
      </c>
      <c r="C25" s="162" t="s">
        <v>486</v>
      </c>
      <c r="D25" s="162" t="s">
        <v>486</v>
      </c>
      <c r="E25" s="71" t="s">
        <v>307</v>
      </c>
      <c r="F25" s="71"/>
      <c r="G25" s="159"/>
      <c r="H25" s="162"/>
      <c r="I25" s="211"/>
      <c r="J25" s="149" t="s">
        <v>334</v>
      </c>
      <c r="K25" s="150">
        <v>33</v>
      </c>
      <c r="L25" s="262"/>
      <c r="M25" s="140">
        <f>SUM(K25*L25)</f>
        <v>0</v>
      </c>
    </row>
    <row r="26" spans="1:13" s="3" customFormat="1" ht="18" customHeight="1">
      <c r="A26" s="321"/>
      <c r="B26" s="71" t="s">
        <v>332</v>
      </c>
      <c r="C26" s="162" t="s">
        <v>486</v>
      </c>
      <c r="D26" s="162" t="s">
        <v>486</v>
      </c>
      <c r="E26" s="71" t="s">
        <v>307</v>
      </c>
      <c r="F26" s="71" t="s">
        <v>327</v>
      </c>
      <c r="G26" s="159">
        <v>5.5</v>
      </c>
      <c r="H26" s="162"/>
      <c r="I26" s="211"/>
      <c r="J26" s="139"/>
      <c r="K26" s="140"/>
      <c r="L26" s="261"/>
      <c r="M26" s="140">
        <f>SUM(G26*L26)</f>
        <v>0</v>
      </c>
    </row>
    <row r="27" spans="1:13" s="50" customFormat="1" ht="18" customHeight="1">
      <c r="A27" s="321"/>
      <c r="B27" s="71" t="s">
        <v>332</v>
      </c>
      <c r="C27" s="162" t="s">
        <v>486</v>
      </c>
      <c r="D27" s="162" t="s">
        <v>486</v>
      </c>
      <c r="E27" s="71" t="s">
        <v>307</v>
      </c>
      <c r="F27" s="71"/>
      <c r="G27" s="159"/>
      <c r="H27" s="162" t="s">
        <v>328</v>
      </c>
      <c r="I27" s="211">
        <v>33</v>
      </c>
      <c r="J27" s="149"/>
      <c r="K27" s="150"/>
      <c r="L27" s="262"/>
      <c r="M27" s="140">
        <f>SUM(I27*L27)</f>
        <v>0</v>
      </c>
    </row>
    <row r="28" spans="1:13" s="50" customFormat="1" ht="18" customHeight="1">
      <c r="A28" s="321"/>
      <c r="B28" s="71" t="s">
        <v>332</v>
      </c>
      <c r="C28" s="162" t="s">
        <v>486</v>
      </c>
      <c r="D28" s="162" t="s">
        <v>486</v>
      </c>
      <c r="E28" s="71" t="s">
        <v>307</v>
      </c>
      <c r="F28" s="71"/>
      <c r="G28" s="159"/>
      <c r="H28" s="162"/>
      <c r="I28" s="211"/>
      <c r="J28" s="149" t="s">
        <v>335</v>
      </c>
      <c r="K28" s="150">
        <v>33</v>
      </c>
      <c r="L28" s="262"/>
      <c r="M28" s="140">
        <f>SUM(K28*L28)</f>
        <v>0</v>
      </c>
    </row>
    <row r="29" spans="1:13" s="50" customFormat="1" ht="18" customHeight="1">
      <c r="A29" s="321"/>
      <c r="B29" s="71" t="s">
        <v>333</v>
      </c>
      <c r="C29" s="162" t="s">
        <v>486</v>
      </c>
      <c r="D29" s="162" t="s">
        <v>486</v>
      </c>
      <c r="E29" s="71" t="s">
        <v>307</v>
      </c>
      <c r="F29" s="71" t="s">
        <v>329</v>
      </c>
      <c r="G29" s="159">
        <v>5.5</v>
      </c>
      <c r="H29" s="162"/>
      <c r="I29" s="211"/>
      <c r="J29" s="149"/>
      <c r="K29" s="150"/>
      <c r="L29" s="262"/>
      <c r="M29" s="140">
        <f>SUM(G29*L29)</f>
        <v>0</v>
      </c>
    </row>
    <row r="30" spans="1:13" s="50" customFormat="1" ht="18" customHeight="1">
      <c r="A30" s="321"/>
      <c r="B30" s="71" t="s">
        <v>333</v>
      </c>
      <c r="C30" s="162" t="s">
        <v>486</v>
      </c>
      <c r="D30" s="162" t="s">
        <v>486</v>
      </c>
      <c r="E30" s="71" t="s">
        <v>307</v>
      </c>
      <c r="F30" s="71"/>
      <c r="G30" s="159"/>
      <c r="H30" s="162" t="s">
        <v>330</v>
      </c>
      <c r="I30" s="211">
        <v>33</v>
      </c>
      <c r="J30" s="149"/>
      <c r="K30" s="150"/>
      <c r="L30" s="262"/>
      <c r="M30" s="140">
        <f>SUM(I30*L30)</f>
        <v>0</v>
      </c>
    </row>
    <row r="31" spans="1:13" s="3" customFormat="1" ht="18" customHeight="1">
      <c r="A31" s="322"/>
      <c r="B31" s="71" t="s">
        <v>333</v>
      </c>
      <c r="C31" s="162" t="s">
        <v>486</v>
      </c>
      <c r="D31" s="162" t="s">
        <v>486</v>
      </c>
      <c r="E31" s="71" t="s">
        <v>307</v>
      </c>
      <c r="F31" s="146"/>
      <c r="G31" s="128"/>
      <c r="H31" s="129"/>
      <c r="I31" s="27"/>
      <c r="J31" s="139" t="s">
        <v>336</v>
      </c>
      <c r="K31" s="140">
        <v>33</v>
      </c>
      <c r="L31" s="261"/>
      <c r="M31" s="140">
        <f>SUM(K31*L31)</f>
        <v>0</v>
      </c>
    </row>
    <row r="32" spans="1:13" ht="15" customHeight="1">
      <c r="A32" s="320" t="s">
        <v>298</v>
      </c>
      <c r="B32" s="71" t="s">
        <v>442</v>
      </c>
      <c r="C32" s="162" t="s">
        <v>487</v>
      </c>
      <c r="D32" s="162">
        <v>18</v>
      </c>
      <c r="E32" s="218" t="s">
        <v>381</v>
      </c>
      <c r="F32" s="71" t="s">
        <v>443</v>
      </c>
      <c r="G32" s="159">
        <v>6.33</v>
      </c>
      <c r="H32" s="162"/>
      <c r="I32" s="211"/>
      <c r="J32" s="210"/>
      <c r="K32" s="211"/>
      <c r="L32" s="263"/>
      <c r="M32" s="140">
        <f>SUM(G32*L32)</f>
        <v>0</v>
      </c>
    </row>
    <row r="33" spans="1:13" ht="15" customHeight="1">
      <c r="A33" s="321"/>
      <c r="B33" s="71" t="s">
        <v>442</v>
      </c>
      <c r="C33" s="162" t="s">
        <v>487</v>
      </c>
      <c r="D33" s="162">
        <v>18</v>
      </c>
      <c r="E33" s="218" t="s">
        <v>381</v>
      </c>
      <c r="F33" s="71"/>
      <c r="G33" s="159"/>
      <c r="H33" s="162" t="s">
        <v>444</v>
      </c>
      <c r="I33" s="211">
        <v>38</v>
      </c>
      <c r="J33" s="210"/>
      <c r="K33" s="211"/>
      <c r="L33" s="263"/>
      <c r="M33" s="140">
        <f>SUM(I33*L33)</f>
        <v>0</v>
      </c>
    </row>
    <row r="34" spans="1:13" ht="15" customHeight="1">
      <c r="A34" s="321"/>
      <c r="B34" s="71" t="s">
        <v>445</v>
      </c>
      <c r="C34" s="162" t="s">
        <v>487</v>
      </c>
      <c r="D34" s="162">
        <v>18</v>
      </c>
      <c r="E34" s="218" t="s">
        <v>381</v>
      </c>
      <c r="F34" s="71" t="s">
        <v>446</v>
      </c>
      <c r="G34" s="159">
        <v>6.33</v>
      </c>
      <c r="H34" s="162"/>
      <c r="I34" s="211"/>
      <c r="J34" s="210"/>
      <c r="K34" s="211"/>
      <c r="L34" s="263"/>
      <c r="M34" s="140">
        <f>SUM(G34*L34)</f>
        <v>0</v>
      </c>
    </row>
    <row r="35" spans="1:13" ht="15" customHeight="1">
      <c r="A35" s="321"/>
      <c r="B35" s="71" t="s">
        <v>445</v>
      </c>
      <c r="C35" s="162" t="s">
        <v>487</v>
      </c>
      <c r="D35" s="162">
        <v>18</v>
      </c>
      <c r="E35" s="218" t="s">
        <v>381</v>
      </c>
      <c r="F35" s="71"/>
      <c r="G35" s="159"/>
      <c r="H35" s="162" t="s">
        <v>447</v>
      </c>
      <c r="I35" s="211">
        <v>38</v>
      </c>
      <c r="J35" s="210"/>
      <c r="K35" s="211"/>
      <c r="L35" s="263"/>
      <c r="M35" s="140">
        <f>SUM(I35*L35)</f>
        <v>0</v>
      </c>
    </row>
    <row r="36" spans="1:13" ht="15" customHeight="1">
      <c r="A36" s="321"/>
      <c r="B36" s="71" t="s">
        <v>448</v>
      </c>
      <c r="C36" s="162" t="s">
        <v>488</v>
      </c>
      <c r="D36" s="162">
        <v>20</v>
      </c>
      <c r="E36" s="218" t="s">
        <v>381</v>
      </c>
      <c r="F36" s="71" t="s">
        <v>449</v>
      </c>
      <c r="G36" s="159">
        <v>6.33</v>
      </c>
      <c r="H36" s="162"/>
      <c r="I36" s="211"/>
      <c r="J36" s="210"/>
      <c r="K36" s="211"/>
      <c r="L36" s="263"/>
      <c r="M36" s="140">
        <f>SUM(G36*L36)</f>
        <v>0</v>
      </c>
    </row>
    <row r="37" spans="1:13" ht="15" customHeight="1">
      <c r="A37" s="321"/>
      <c r="B37" s="71" t="s">
        <v>448</v>
      </c>
      <c r="C37" s="162" t="s">
        <v>488</v>
      </c>
      <c r="D37" s="162">
        <v>20</v>
      </c>
      <c r="E37" s="218" t="s">
        <v>381</v>
      </c>
      <c r="F37" s="71"/>
      <c r="G37" s="159"/>
      <c r="H37" s="162" t="s">
        <v>450</v>
      </c>
      <c r="I37" s="211">
        <v>38</v>
      </c>
      <c r="J37" s="210"/>
      <c r="K37" s="211"/>
      <c r="L37" s="263"/>
      <c r="M37" s="140">
        <f>SUM(I37*L37)</f>
        <v>0</v>
      </c>
    </row>
    <row r="38" spans="1:13" ht="15" customHeight="1">
      <c r="A38" s="321"/>
      <c r="B38" s="71" t="s">
        <v>451</v>
      </c>
      <c r="C38" s="162" t="s">
        <v>488</v>
      </c>
      <c r="D38" s="162">
        <v>20</v>
      </c>
      <c r="E38" s="218" t="s">
        <v>381</v>
      </c>
      <c r="F38" s="71" t="s">
        <v>452</v>
      </c>
      <c r="G38" s="159">
        <v>6.33</v>
      </c>
      <c r="H38" s="162"/>
      <c r="I38" s="211"/>
      <c r="J38" s="210"/>
      <c r="K38" s="211"/>
      <c r="L38" s="263"/>
      <c r="M38" s="140">
        <f>SUM(G38*L38)</f>
        <v>0</v>
      </c>
    </row>
    <row r="39" spans="1:13" ht="15" customHeight="1">
      <c r="A39" s="321"/>
      <c r="B39" s="71" t="s">
        <v>451</v>
      </c>
      <c r="C39" s="162" t="s">
        <v>488</v>
      </c>
      <c r="D39" s="162">
        <v>20</v>
      </c>
      <c r="E39" s="218" t="s">
        <v>381</v>
      </c>
      <c r="F39" s="71"/>
      <c r="G39" s="159"/>
      <c r="H39" s="162" t="s">
        <v>453</v>
      </c>
      <c r="I39" s="211">
        <v>38</v>
      </c>
      <c r="J39" s="210"/>
      <c r="K39" s="211"/>
      <c r="L39" s="263"/>
      <c r="M39" s="140">
        <f>SUM(I39*L39)</f>
        <v>0</v>
      </c>
    </row>
    <row r="40" spans="1:13" ht="15" customHeight="1">
      <c r="A40" s="321"/>
      <c r="B40" s="71" t="s">
        <v>454</v>
      </c>
      <c r="C40" s="162" t="s">
        <v>488</v>
      </c>
      <c r="D40" s="162">
        <v>20</v>
      </c>
      <c r="E40" s="218" t="s">
        <v>381</v>
      </c>
      <c r="F40" s="71" t="s">
        <v>455</v>
      </c>
      <c r="G40" s="159">
        <v>6.33</v>
      </c>
      <c r="H40" s="162"/>
      <c r="I40" s="211"/>
      <c r="J40" s="210"/>
      <c r="K40" s="211"/>
      <c r="L40" s="263"/>
      <c r="M40" s="140">
        <f>SUM(G40*L40)</f>
        <v>0</v>
      </c>
    </row>
    <row r="41" spans="1:13" ht="15" customHeight="1">
      <c r="A41" s="321"/>
      <c r="B41" s="71" t="s">
        <v>454</v>
      </c>
      <c r="C41" s="162" t="s">
        <v>488</v>
      </c>
      <c r="D41" s="162">
        <v>20</v>
      </c>
      <c r="E41" s="218" t="s">
        <v>381</v>
      </c>
      <c r="F41" s="71"/>
      <c r="G41" s="159"/>
      <c r="H41" s="162" t="s">
        <v>456</v>
      </c>
      <c r="I41" s="211">
        <v>38</v>
      </c>
      <c r="J41" s="210"/>
      <c r="K41" s="211"/>
      <c r="L41" s="263"/>
      <c r="M41" s="140">
        <f>SUM(I41*L41)</f>
        <v>0</v>
      </c>
    </row>
    <row r="42" spans="1:13" ht="15" customHeight="1">
      <c r="A42" s="321"/>
      <c r="B42" s="71" t="s">
        <v>457</v>
      </c>
      <c r="C42" s="162" t="s">
        <v>482</v>
      </c>
      <c r="D42" s="162">
        <v>28</v>
      </c>
      <c r="E42" s="218" t="s">
        <v>381</v>
      </c>
      <c r="F42" s="71" t="s">
        <v>458</v>
      </c>
      <c r="G42" s="159">
        <v>6.33</v>
      </c>
      <c r="H42" s="162"/>
      <c r="I42" s="211"/>
      <c r="J42" s="210"/>
      <c r="K42" s="211"/>
      <c r="L42" s="263"/>
      <c r="M42" s="140">
        <f>SUM(G42*L42)</f>
        <v>0</v>
      </c>
    </row>
    <row r="43" spans="1:13" ht="15" customHeight="1">
      <c r="A43" s="321"/>
      <c r="B43" s="71" t="s">
        <v>457</v>
      </c>
      <c r="C43" s="162" t="s">
        <v>482</v>
      </c>
      <c r="D43" s="162">
        <v>28</v>
      </c>
      <c r="E43" s="218" t="s">
        <v>381</v>
      </c>
      <c r="F43" s="71"/>
      <c r="G43" s="159"/>
      <c r="H43" s="162" t="s">
        <v>459</v>
      </c>
      <c r="I43" s="211">
        <v>38</v>
      </c>
      <c r="J43" s="210"/>
      <c r="K43" s="211"/>
      <c r="L43" s="263"/>
      <c r="M43" s="140">
        <f>SUM(I43*L43)</f>
        <v>0</v>
      </c>
    </row>
    <row r="44" spans="1:13" ht="15" customHeight="1">
      <c r="A44" s="321"/>
      <c r="B44" s="71" t="s">
        <v>460</v>
      </c>
      <c r="C44" s="162" t="s">
        <v>482</v>
      </c>
      <c r="D44" s="162">
        <v>28</v>
      </c>
      <c r="E44" s="218" t="s">
        <v>381</v>
      </c>
      <c r="F44" s="71" t="s">
        <v>461</v>
      </c>
      <c r="G44" s="159">
        <v>6.33</v>
      </c>
      <c r="H44" s="162"/>
      <c r="I44" s="211"/>
      <c r="J44" s="210"/>
      <c r="K44" s="211"/>
      <c r="L44" s="263"/>
      <c r="M44" s="140">
        <f>SUM(G44*L44)</f>
        <v>0</v>
      </c>
    </row>
    <row r="45" spans="1:13" ht="15" customHeight="1">
      <c r="A45" s="321"/>
      <c r="B45" s="71" t="s">
        <v>460</v>
      </c>
      <c r="C45" s="162" t="s">
        <v>482</v>
      </c>
      <c r="D45" s="162">
        <v>28</v>
      </c>
      <c r="E45" s="218" t="s">
        <v>381</v>
      </c>
      <c r="F45" s="71"/>
      <c r="G45" s="159"/>
      <c r="H45" s="162" t="s">
        <v>462</v>
      </c>
      <c r="I45" s="211">
        <v>38</v>
      </c>
      <c r="J45" s="210"/>
      <c r="K45" s="211"/>
      <c r="L45" s="263"/>
      <c r="M45" s="140">
        <f>SUM(I45*L45)</f>
        <v>0</v>
      </c>
    </row>
    <row r="46" spans="1:13" s="3" customFormat="1" ht="18" customHeight="1">
      <c r="A46" s="321"/>
      <c r="B46" s="71" t="s">
        <v>303</v>
      </c>
      <c r="C46" s="162" t="s">
        <v>486</v>
      </c>
      <c r="D46" s="162" t="s">
        <v>486</v>
      </c>
      <c r="E46" s="146" t="s">
        <v>275</v>
      </c>
      <c r="F46" s="71" t="s">
        <v>299</v>
      </c>
      <c r="G46" s="159">
        <v>4.67</v>
      </c>
      <c r="H46" s="162"/>
      <c r="I46" s="211"/>
      <c r="J46" s="217"/>
      <c r="K46" s="27"/>
      <c r="L46" s="261"/>
      <c r="M46" s="140">
        <f>SUM(G46*L46)</f>
        <v>0</v>
      </c>
    </row>
    <row r="47" spans="1:13" s="50" customFormat="1" ht="18" customHeight="1">
      <c r="A47" s="321"/>
      <c r="B47" s="71" t="s">
        <v>303</v>
      </c>
      <c r="C47" s="162" t="s">
        <v>486</v>
      </c>
      <c r="D47" s="162" t="s">
        <v>486</v>
      </c>
      <c r="E47" s="146" t="s">
        <v>275</v>
      </c>
      <c r="F47" s="71"/>
      <c r="G47" s="159"/>
      <c r="H47" s="162" t="s">
        <v>300</v>
      </c>
      <c r="I47" s="211">
        <v>28</v>
      </c>
      <c r="J47" s="110"/>
      <c r="K47" s="198"/>
      <c r="L47" s="262"/>
      <c r="M47" s="140">
        <f>SUM(I47*L47)</f>
        <v>0</v>
      </c>
    </row>
    <row r="48" spans="1:13" s="50" customFormat="1" ht="18" customHeight="1">
      <c r="A48" s="321"/>
      <c r="B48" s="71" t="s">
        <v>303</v>
      </c>
      <c r="C48" s="162" t="s">
        <v>486</v>
      </c>
      <c r="D48" s="162" t="s">
        <v>486</v>
      </c>
      <c r="E48" s="146" t="s">
        <v>275</v>
      </c>
      <c r="F48" s="73"/>
      <c r="G48" s="140"/>
      <c r="H48" s="145"/>
      <c r="I48" s="198"/>
      <c r="J48" s="149" t="s">
        <v>305</v>
      </c>
      <c r="K48" s="150">
        <v>28</v>
      </c>
      <c r="L48" s="262"/>
      <c r="M48" s="140">
        <f>SUM(K48*L48)</f>
        <v>0</v>
      </c>
    </row>
    <row r="49" spans="1:13" s="50" customFormat="1" ht="18" customHeight="1">
      <c r="A49" s="321"/>
      <c r="B49" s="71" t="s">
        <v>304</v>
      </c>
      <c r="C49" s="162" t="s">
        <v>486</v>
      </c>
      <c r="D49" s="162" t="s">
        <v>486</v>
      </c>
      <c r="E49" s="146" t="s">
        <v>275</v>
      </c>
      <c r="F49" s="71" t="s">
        <v>301</v>
      </c>
      <c r="G49" s="159">
        <v>4.67</v>
      </c>
      <c r="H49" s="162"/>
      <c r="I49" s="211"/>
      <c r="J49" s="149"/>
      <c r="K49" s="150"/>
      <c r="L49" s="262"/>
      <c r="M49" s="140">
        <f>SUM(G49*L49)</f>
        <v>0</v>
      </c>
    </row>
    <row r="50" spans="1:13" s="50" customFormat="1" ht="18" customHeight="1">
      <c r="A50" s="321"/>
      <c r="B50" s="71" t="s">
        <v>304</v>
      </c>
      <c r="C50" s="162" t="s">
        <v>486</v>
      </c>
      <c r="D50" s="162" t="s">
        <v>486</v>
      </c>
      <c r="E50" s="146" t="s">
        <v>275</v>
      </c>
      <c r="F50" s="71"/>
      <c r="G50" s="159"/>
      <c r="H50" s="162" t="s">
        <v>302</v>
      </c>
      <c r="I50" s="211">
        <v>28</v>
      </c>
      <c r="J50" s="149"/>
      <c r="K50" s="150"/>
      <c r="L50" s="262"/>
      <c r="M50" s="140">
        <f>SUM(I50*L50)</f>
        <v>0</v>
      </c>
    </row>
    <row r="51" spans="1:13" s="3" customFormat="1" ht="18" customHeight="1">
      <c r="A51" s="321"/>
      <c r="B51" s="71" t="s">
        <v>304</v>
      </c>
      <c r="C51" s="162" t="s">
        <v>486</v>
      </c>
      <c r="D51" s="162" t="s">
        <v>486</v>
      </c>
      <c r="E51" s="146" t="s">
        <v>275</v>
      </c>
      <c r="F51" s="146"/>
      <c r="G51" s="128"/>
      <c r="H51" s="129"/>
      <c r="I51" s="27"/>
      <c r="J51" s="139" t="s">
        <v>306</v>
      </c>
      <c r="K51" s="140">
        <v>28</v>
      </c>
      <c r="L51" s="261"/>
      <c r="M51" s="140">
        <f>SUM(K51*L51)</f>
        <v>0</v>
      </c>
    </row>
    <row r="52" spans="1:13" s="3" customFormat="1" ht="18" customHeight="1">
      <c r="A52" s="321"/>
      <c r="B52" s="141" t="s">
        <v>267</v>
      </c>
      <c r="C52" s="219" t="s">
        <v>486</v>
      </c>
      <c r="D52" s="219" t="s">
        <v>486</v>
      </c>
      <c r="E52" s="220" t="s">
        <v>268</v>
      </c>
      <c r="F52" s="73"/>
      <c r="G52" s="140"/>
      <c r="H52" s="70"/>
      <c r="I52" s="27"/>
      <c r="J52" s="139" t="s">
        <v>271</v>
      </c>
      <c r="K52" s="140">
        <v>30</v>
      </c>
      <c r="L52" s="261"/>
      <c r="M52" s="140">
        <f>SUM(K52*L52)</f>
        <v>0</v>
      </c>
    </row>
    <row r="53" spans="1:13" s="50" customFormat="1" ht="18" customHeight="1">
      <c r="A53" s="321"/>
      <c r="B53" s="82" t="s">
        <v>188</v>
      </c>
      <c r="C53" s="219" t="s">
        <v>486</v>
      </c>
      <c r="D53" s="219" t="s">
        <v>486</v>
      </c>
      <c r="E53" s="82" t="s">
        <v>307</v>
      </c>
      <c r="F53" s="82" t="s">
        <v>337</v>
      </c>
      <c r="G53" s="201">
        <v>5.5</v>
      </c>
      <c r="H53" s="152"/>
      <c r="I53" s="206"/>
      <c r="J53" s="110"/>
      <c r="K53" s="198"/>
      <c r="L53" s="262"/>
      <c r="M53" s="140">
        <f>SUM(G53*L53)</f>
        <v>0</v>
      </c>
    </row>
    <row r="54" spans="1:13" s="50" customFormat="1" ht="18" customHeight="1">
      <c r="A54" s="321"/>
      <c r="B54" s="82" t="s">
        <v>188</v>
      </c>
      <c r="C54" s="219" t="s">
        <v>486</v>
      </c>
      <c r="D54" s="219" t="s">
        <v>486</v>
      </c>
      <c r="E54" s="82" t="s">
        <v>307</v>
      </c>
      <c r="F54" s="82"/>
      <c r="G54" s="201"/>
      <c r="H54" s="152" t="s">
        <v>338</v>
      </c>
      <c r="I54" s="206">
        <v>33</v>
      </c>
      <c r="J54" s="110"/>
      <c r="K54" s="198"/>
      <c r="L54" s="262"/>
      <c r="M54" s="140">
        <f>SUM(I54*L54)</f>
        <v>0</v>
      </c>
    </row>
    <row r="55" spans="1:13" s="50" customFormat="1" ht="18" customHeight="1">
      <c r="A55" s="321"/>
      <c r="B55" s="82" t="s">
        <v>188</v>
      </c>
      <c r="C55" s="219" t="s">
        <v>486</v>
      </c>
      <c r="D55" s="219" t="s">
        <v>486</v>
      </c>
      <c r="E55" s="82" t="s">
        <v>307</v>
      </c>
      <c r="F55" s="82"/>
      <c r="G55" s="201"/>
      <c r="H55" s="152"/>
      <c r="I55" s="206"/>
      <c r="J55" s="149" t="s">
        <v>197</v>
      </c>
      <c r="K55" s="150">
        <v>33</v>
      </c>
      <c r="L55" s="262"/>
      <c r="M55" s="140">
        <f>SUM(K55*L55)</f>
        <v>0</v>
      </c>
    </row>
    <row r="56" spans="1:13" s="50" customFormat="1" ht="18" customHeight="1">
      <c r="A56" s="321"/>
      <c r="B56" s="82" t="s">
        <v>189</v>
      </c>
      <c r="C56" s="219" t="s">
        <v>486</v>
      </c>
      <c r="D56" s="219" t="s">
        <v>486</v>
      </c>
      <c r="E56" s="82" t="s">
        <v>307</v>
      </c>
      <c r="F56" s="82" t="s">
        <v>339</v>
      </c>
      <c r="G56" s="201">
        <v>5.5</v>
      </c>
      <c r="H56" s="152"/>
      <c r="I56" s="206"/>
      <c r="J56" s="149"/>
      <c r="K56" s="150"/>
      <c r="L56" s="262"/>
      <c r="M56" s="140">
        <f>SUM(G56*L56)</f>
        <v>0</v>
      </c>
    </row>
    <row r="57" spans="1:13" s="50" customFormat="1" ht="18" customHeight="1">
      <c r="A57" s="321"/>
      <c r="B57" s="82" t="s">
        <v>189</v>
      </c>
      <c r="C57" s="219" t="s">
        <v>486</v>
      </c>
      <c r="D57" s="219" t="s">
        <v>486</v>
      </c>
      <c r="E57" s="82" t="s">
        <v>307</v>
      </c>
      <c r="F57" s="82"/>
      <c r="G57" s="201"/>
      <c r="H57" s="152" t="s">
        <v>340</v>
      </c>
      <c r="I57" s="206">
        <v>33</v>
      </c>
      <c r="J57" s="149"/>
      <c r="K57" s="150"/>
      <c r="L57" s="262"/>
      <c r="M57" s="140">
        <f>SUM(I57*L57)</f>
        <v>0</v>
      </c>
    </row>
    <row r="58" spans="1:13" s="50" customFormat="1" ht="18" customHeight="1">
      <c r="A58" s="321"/>
      <c r="B58" s="82" t="s">
        <v>189</v>
      </c>
      <c r="C58" s="219" t="s">
        <v>486</v>
      </c>
      <c r="D58" s="219" t="s">
        <v>486</v>
      </c>
      <c r="E58" s="82" t="s">
        <v>307</v>
      </c>
      <c r="F58" s="82"/>
      <c r="G58" s="201"/>
      <c r="H58" s="152"/>
      <c r="I58" s="206"/>
      <c r="J58" s="149" t="s">
        <v>198</v>
      </c>
      <c r="K58" s="150">
        <v>33</v>
      </c>
      <c r="L58" s="262"/>
      <c r="M58" s="140">
        <f>SUM(K58*L58)</f>
        <v>0</v>
      </c>
    </row>
    <row r="59" spans="1:13" s="50" customFormat="1" ht="17.25" customHeight="1">
      <c r="A59" s="321"/>
      <c r="B59" s="82" t="s">
        <v>190</v>
      </c>
      <c r="C59" s="219" t="s">
        <v>486</v>
      </c>
      <c r="D59" s="219" t="s">
        <v>486</v>
      </c>
      <c r="E59" s="82" t="s">
        <v>307</v>
      </c>
      <c r="F59" s="82" t="s">
        <v>341</v>
      </c>
      <c r="G59" s="201">
        <v>5.5</v>
      </c>
      <c r="H59" s="152"/>
      <c r="I59" s="206"/>
      <c r="J59" s="149"/>
      <c r="K59" s="150"/>
      <c r="L59" s="262"/>
      <c r="M59" s="140">
        <f>SUM(G59*L59)</f>
        <v>0</v>
      </c>
    </row>
    <row r="60" spans="1:13" s="50" customFormat="1" ht="18" customHeight="1">
      <c r="A60" s="321"/>
      <c r="B60" s="82" t="s">
        <v>190</v>
      </c>
      <c r="C60" s="219" t="s">
        <v>486</v>
      </c>
      <c r="D60" s="219" t="s">
        <v>486</v>
      </c>
      <c r="E60" s="82" t="s">
        <v>307</v>
      </c>
      <c r="F60" s="82"/>
      <c r="G60" s="201"/>
      <c r="H60" s="152" t="s">
        <v>342</v>
      </c>
      <c r="I60" s="206">
        <v>33</v>
      </c>
      <c r="J60" s="149"/>
      <c r="K60" s="150"/>
      <c r="L60" s="262"/>
      <c r="M60" s="140">
        <f>SUM(I60*L60)</f>
        <v>0</v>
      </c>
    </row>
    <row r="61" spans="1:13" s="50" customFormat="1" ht="18" customHeight="1">
      <c r="A61" s="321"/>
      <c r="B61" s="82" t="s">
        <v>190</v>
      </c>
      <c r="C61" s="219" t="s">
        <v>486</v>
      </c>
      <c r="D61" s="219" t="s">
        <v>486</v>
      </c>
      <c r="E61" s="82" t="s">
        <v>307</v>
      </c>
      <c r="F61" s="82"/>
      <c r="G61" s="201"/>
      <c r="H61" s="152"/>
      <c r="I61" s="206"/>
      <c r="J61" s="149" t="s">
        <v>199</v>
      </c>
      <c r="K61" s="150">
        <v>33</v>
      </c>
      <c r="L61" s="262"/>
      <c r="M61" s="140">
        <f>SUM(K61*L61)</f>
        <v>0</v>
      </c>
    </row>
    <row r="62" spans="1:13" s="50" customFormat="1" ht="18" customHeight="1">
      <c r="A62" s="321"/>
      <c r="B62" s="82" t="s">
        <v>191</v>
      </c>
      <c r="C62" s="219" t="s">
        <v>486</v>
      </c>
      <c r="D62" s="219" t="s">
        <v>486</v>
      </c>
      <c r="E62" s="82" t="s">
        <v>307</v>
      </c>
      <c r="F62" s="82" t="s">
        <v>343</v>
      </c>
      <c r="G62" s="201">
        <v>5.5</v>
      </c>
      <c r="H62" s="152"/>
      <c r="I62" s="206"/>
      <c r="J62" s="149"/>
      <c r="K62" s="150"/>
      <c r="L62" s="262"/>
      <c r="M62" s="140">
        <f>SUM(G62*L62)</f>
        <v>0</v>
      </c>
    </row>
    <row r="63" spans="1:13" s="50" customFormat="1" ht="18" customHeight="1">
      <c r="A63" s="321"/>
      <c r="B63" s="82" t="s">
        <v>191</v>
      </c>
      <c r="C63" s="219" t="s">
        <v>486</v>
      </c>
      <c r="D63" s="219" t="s">
        <v>486</v>
      </c>
      <c r="E63" s="82" t="s">
        <v>307</v>
      </c>
      <c r="F63" s="82"/>
      <c r="G63" s="201"/>
      <c r="H63" s="152" t="s">
        <v>177</v>
      </c>
      <c r="I63" s="206">
        <v>33</v>
      </c>
      <c r="J63" s="149"/>
      <c r="K63" s="150"/>
      <c r="L63" s="262"/>
      <c r="M63" s="140">
        <f>SUM(I63*L63)</f>
        <v>0</v>
      </c>
    </row>
    <row r="64" spans="1:13" s="50" customFormat="1" ht="18" customHeight="1">
      <c r="A64" s="321"/>
      <c r="B64" s="82" t="s">
        <v>191</v>
      </c>
      <c r="C64" s="219" t="s">
        <v>486</v>
      </c>
      <c r="D64" s="219" t="s">
        <v>486</v>
      </c>
      <c r="E64" s="82" t="s">
        <v>307</v>
      </c>
      <c r="F64" s="82"/>
      <c r="G64" s="201"/>
      <c r="H64" s="152"/>
      <c r="I64" s="206"/>
      <c r="J64" s="149" t="s">
        <v>200</v>
      </c>
      <c r="K64" s="150">
        <v>33</v>
      </c>
      <c r="L64" s="262"/>
      <c r="M64" s="140">
        <f>SUM(K64*L64)</f>
        <v>0</v>
      </c>
    </row>
    <row r="65" spans="1:13" s="50" customFormat="1" ht="18" customHeight="1">
      <c r="A65" s="321"/>
      <c r="B65" s="82" t="s">
        <v>192</v>
      </c>
      <c r="C65" s="219" t="s">
        <v>486</v>
      </c>
      <c r="D65" s="219" t="s">
        <v>486</v>
      </c>
      <c r="E65" s="82" t="s">
        <v>307</v>
      </c>
      <c r="F65" s="82" t="s">
        <v>178</v>
      </c>
      <c r="G65" s="201">
        <v>5.5</v>
      </c>
      <c r="H65" s="152"/>
      <c r="I65" s="206"/>
      <c r="J65" s="149"/>
      <c r="K65" s="150"/>
      <c r="L65" s="262"/>
      <c r="M65" s="140">
        <f>SUM(G65*L65)</f>
        <v>0</v>
      </c>
    </row>
    <row r="66" spans="1:13" s="50" customFormat="1" ht="17.25" customHeight="1">
      <c r="A66" s="321"/>
      <c r="B66" s="82" t="s">
        <v>192</v>
      </c>
      <c r="C66" s="219" t="s">
        <v>486</v>
      </c>
      <c r="D66" s="219" t="s">
        <v>486</v>
      </c>
      <c r="E66" s="82" t="s">
        <v>307</v>
      </c>
      <c r="F66" s="82"/>
      <c r="G66" s="201"/>
      <c r="H66" s="152" t="s">
        <v>179</v>
      </c>
      <c r="I66" s="206">
        <v>33</v>
      </c>
      <c r="J66" s="149"/>
      <c r="K66" s="150"/>
      <c r="L66" s="262"/>
      <c r="M66" s="140">
        <f>SUM(I66*L66)</f>
        <v>0</v>
      </c>
    </row>
    <row r="67" spans="1:13" s="50" customFormat="1" ht="18" customHeight="1">
      <c r="A67" s="321"/>
      <c r="B67" s="82" t="s">
        <v>192</v>
      </c>
      <c r="C67" s="219" t="s">
        <v>486</v>
      </c>
      <c r="D67" s="219" t="s">
        <v>486</v>
      </c>
      <c r="E67" s="82" t="s">
        <v>307</v>
      </c>
      <c r="F67" s="82"/>
      <c r="G67" s="201"/>
      <c r="H67" s="152"/>
      <c r="I67" s="206"/>
      <c r="J67" s="149" t="s">
        <v>201</v>
      </c>
      <c r="K67" s="150">
        <v>33</v>
      </c>
      <c r="L67" s="262"/>
      <c r="M67" s="140">
        <f>SUM(K67*L67)</f>
        <v>0</v>
      </c>
    </row>
    <row r="68" spans="1:13" s="50" customFormat="1" ht="18" customHeight="1">
      <c r="A68" s="321"/>
      <c r="B68" s="82" t="s">
        <v>193</v>
      </c>
      <c r="C68" s="219" t="s">
        <v>486</v>
      </c>
      <c r="D68" s="219" t="s">
        <v>486</v>
      </c>
      <c r="E68" s="82" t="s">
        <v>307</v>
      </c>
      <c r="F68" s="82" t="s">
        <v>180</v>
      </c>
      <c r="G68" s="201">
        <v>5.5</v>
      </c>
      <c r="H68" s="152"/>
      <c r="I68" s="206"/>
      <c r="J68" s="149"/>
      <c r="K68" s="150"/>
      <c r="L68" s="262"/>
      <c r="M68" s="140">
        <f>SUM(G68*L68)</f>
        <v>0</v>
      </c>
    </row>
    <row r="69" spans="1:13" s="50" customFormat="1" ht="18" customHeight="1">
      <c r="A69" s="321"/>
      <c r="B69" s="82" t="s">
        <v>193</v>
      </c>
      <c r="C69" s="219" t="s">
        <v>486</v>
      </c>
      <c r="D69" s="219" t="s">
        <v>486</v>
      </c>
      <c r="E69" s="82" t="s">
        <v>307</v>
      </c>
      <c r="F69" s="82"/>
      <c r="G69" s="201"/>
      <c r="H69" s="152" t="s">
        <v>181</v>
      </c>
      <c r="I69" s="206">
        <v>33</v>
      </c>
      <c r="J69" s="149"/>
      <c r="K69" s="150"/>
      <c r="L69" s="262"/>
      <c r="M69" s="140">
        <f>SUM(I69*L69)</f>
        <v>0</v>
      </c>
    </row>
    <row r="70" spans="1:13" s="50" customFormat="1" ht="18" customHeight="1">
      <c r="A70" s="321"/>
      <c r="B70" s="82" t="s">
        <v>193</v>
      </c>
      <c r="C70" s="219" t="s">
        <v>486</v>
      </c>
      <c r="D70" s="219" t="s">
        <v>486</v>
      </c>
      <c r="E70" s="82" t="s">
        <v>307</v>
      </c>
      <c r="F70" s="82"/>
      <c r="G70" s="201"/>
      <c r="H70" s="152"/>
      <c r="I70" s="206"/>
      <c r="J70" s="149" t="s">
        <v>202</v>
      </c>
      <c r="K70" s="150">
        <v>33</v>
      </c>
      <c r="L70" s="262"/>
      <c r="M70" s="140">
        <f>SUM(K70*L70)</f>
        <v>0</v>
      </c>
    </row>
    <row r="71" spans="1:13" s="50" customFormat="1" ht="18" customHeight="1">
      <c r="A71" s="321"/>
      <c r="B71" s="82" t="s">
        <v>194</v>
      </c>
      <c r="C71" s="219" t="s">
        <v>486</v>
      </c>
      <c r="D71" s="219" t="s">
        <v>486</v>
      </c>
      <c r="E71" s="82" t="s">
        <v>307</v>
      </c>
      <c r="F71" s="82" t="s">
        <v>182</v>
      </c>
      <c r="G71" s="201">
        <v>5.5</v>
      </c>
      <c r="H71" s="152"/>
      <c r="I71" s="206"/>
      <c r="J71" s="149"/>
      <c r="K71" s="150"/>
      <c r="L71" s="262"/>
      <c r="M71" s="140">
        <f>SUM(G71*L71)</f>
        <v>0</v>
      </c>
    </row>
    <row r="72" spans="1:13" s="50" customFormat="1" ht="18" customHeight="1">
      <c r="A72" s="321"/>
      <c r="B72" s="82" t="s">
        <v>194</v>
      </c>
      <c r="C72" s="219" t="s">
        <v>486</v>
      </c>
      <c r="D72" s="219" t="s">
        <v>486</v>
      </c>
      <c r="E72" s="82" t="s">
        <v>307</v>
      </c>
      <c r="F72" s="82"/>
      <c r="G72" s="201"/>
      <c r="H72" s="152" t="s">
        <v>183</v>
      </c>
      <c r="I72" s="206">
        <v>33</v>
      </c>
      <c r="J72" s="149"/>
      <c r="K72" s="150"/>
      <c r="L72" s="262"/>
      <c r="M72" s="140">
        <f>SUM(I72*L72)</f>
        <v>0</v>
      </c>
    </row>
    <row r="73" spans="1:13" s="50" customFormat="1" ht="17.25" customHeight="1">
      <c r="A73" s="321"/>
      <c r="B73" s="82" t="s">
        <v>194</v>
      </c>
      <c r="C73" s="219" t="s">
        <v>486</v>
      </c>
      <c r="D73" s="219" t="s">
        <v>486</v>
      </c>
      <c r="E73" s="82" t="s">
        <v>307</v>
      </c>
      <c r="F73" s="82"/>
      <c r="G73" s="201"/>
      <c r="H73" s="152"/>
      <c r="I73" s="206"/>
      <c r="J73" s="149" t="s">
        <v>203</v>
      </c>
      <c r="K73" s="150">
        <v>33</v>
      </c>
      <c r="L73" s="262"/>
      <c r="M73" s="140">
        <f>SUM(K73*L73)</f>
        <v>0</v>
      </c>
    </row>
    <row r="74" spans="1:13" s="50" customFormat="1" ht="18" customHeight="1">
      <c r="A74" s="321"/>
      <c r="B74" s="82" t="s">
        <v>195</v>
      </c>
      <c r="C74" s="219" t="s">
        <v>486</v>
      </c>
      <c r="D74" s="219" t="s">
        <v>486</v>
      </c>
      <c r="E74" s="82" t="s">
        <v>307</v>
      </c>
      <c r="F74" s="82" t="s">
        <v>184</v>
      </c>
      <c r="G74" s="201">
        <v>5.5</v>
      </c>
      <c r="H74" s="152"/>
      <c r="I74" s="206"/>
      <c r="J74" s="149"/>
      <c r="K74" s="150"/>
      <c r="L74" s="262"/>
      <c r="M74" s="140">
        <f>SUM(G74*L74)</f>
        <v>0</v>
      </c>
    </row>
    <row r="75" spans="1:13" s="50" customFormat="1" ht="18" customHeight="1">
      <c r="A75" s="321"/>
      <c r="B75" s="82" t="s">
        <v>195</v>
      </c>
      <c r="C75" s="219" t="s">
        <v>486</v>
      </c>
      <c r="D75" s="219" t="s">
        <v>486</v>
      </c>
      <c r="E75" s="82" t="s">
        <v>307</v>
      </c>
      <c r="F75" s="82"/>
      <c r="G75" s="201"/>
      <c r="H75" s="152" t="s">
        <v>185</v>
      </c>
      <c r="I75" s="206">
        <v>33</v>
      </c>
      <c r="J75" s="149"/>
      <c r="K75" s="150"/>
      <c r="L75" s="262"/>
      <c r="M75" s="140">
        <f>SUM(I75*L75)</f>
        <v>0</v>
      </c>
    </row>
    <row r="76" spans="1:13" s="50" customFormat="1" ht="18" customHeight="1">
      <c r="A76" s="321"/>
      <c r="B76" s="82" t="s">
        <v>195</v>
      </c>
      <c r="C76" s="219" t="s">
        <v>486</v>
      </c>
      <c r="D76" s="219" t="s">
        <v>486</v>
      </c>
      <c r="E76" s="82" t="s">
        <v>307</v>
      </c>
      <c r="F76" s="82"/>
      <c r="G76" s="201"/>
      <c r="H76" s="152"/>
      <c r="I76" s="206"/>
      <c r="J76" s="149" t="s">
        <v>336</v>
      </c>
      <c r="K76" s="150">
        <v>33</v>
      </c>
      <c r="L76" s="262"/>
      <c r="M76" s="140">
        <f>SUM(K76*L76)</f>
        <v>0</v>
      </c>
    </row>
    <row r="77" spans="1:13" s="50" customFormat="1" ht="18" customHeight="1">
      <c r="A77" s="321"/>
      <c r="B77" s="82" t="s">
        <v>196</v>
      </c>
      <c r="C77" s="219" t="s">
        <v>486</v>
      </c>
      <c r="D77" s="219" t="s">
        <v>486</v>
      </c>
      <c r="E77" s="82" t="s">
        <v>307</v>
      </c>
      <c r="F77" s="82" t="s">
        <v>186</v>
      </c>
      <c r="G77" s="201">
        <v>5.5</v>
      </c>
      <c r="H77" s="152"/>
      <c r="I77" s="206"/>
      <c r="J77" s="149"/>
      <c r="K77" s="150"/>
      <c r="L77" s="262"/>
      <c r="M77" s="140">
        <f>SUM(G77*L77)</f>
        <v>0</v>
      </c>
    </row>
    <row r="78" spans="1:13" s="50" customFormat="1" ht="18" customHeight="1">
      <c r="A78" s="321"/>
      <c r="B78" s="82" t="s">
        <v>196</v>
      </c>
      <c r="C78" s="219" t="s">
        <v>486</v>
      </c>
      <c r="D78" s="219" t="s">
        <v>486</v>
      </c>
      <c r="E78" s="82" t="s">
        <v>307</v>
      </c>
      <c r="F78" s="82"/>
      <c r="G78" s="201"/>
      <c r="H78" s="152" t="s">
        <v>187</v>
      </c>
      <c r="I78" s="206">
        <v>33</v>
      </c>
      <c r="J78" s="149"/>
      <c r="K78" s="150"/>
      <c r="L78" s="262"/>
      <c r="M78" s="140">
        <f>SUM(I78*L78)</f>
        <v>0</v>
      </c>
    </row>
    <row r="79" spans="1:13" s="50" customFormat="1" ht="18" customHeight="1">
      <c r="A79" s="322"/>
      <c r="B79" s="82" t="s">
        <v>196</v>
      </c>
      <c r="C79" s="219" t="s">
        <v>486</v>
      </c>
      <c r="D79" s="219" t="s">
        <v>486</v>
      </c>
      <c r="E79" s="82" t="s">
        <v>307</v>
      </c>
      <c r="F79" s="160"/>
      <c r="G79" s="171"/>
      <c r="H79" s="172"/>
      <c r="I79" s="198"/>
      <c r="J79" s="149" t="s">
        <v>204</v>
      </c>
      <c r="K79" s="150">
        <v>33</v>
      </c>
      <c r="L79" s="262"/>
      <c r="M79" s="140">
        <f>SUM(K79*L79)</f>
        <v>0</v>
      </c>
    </row>
    <row r="80" spans="1:13" s="1" customFormat="1" ht="15" customHeight="1">
      <c r="A80" s="320" t="s">
        <v>441</v>
      </c>
      <c r="B80" s="71" t="s">
        <v>463</v>
      </c>
      <c r="C80" s="162" t="s">
        <v>487</v>
      </c>
      <c r="D80" s="162">
        <v>18</v>
      </c>
      <c r="E80" s="218" t="s">
        <v>373</v>
      </c>
      <c r="F80" s="71" t="s">
        <v>464</v>
      </c>
      <c r="G80" s="159">
        <v>6.5</v>
      </c>
      <c r="H80" s="162"/>
      <c r="I80" s="211"/>
      <c r="J80" s="210"/>
      <c r="K80" s="211"/>
      <c r="L80" s="264"/>
      <c r="M80" s="208">
        <f>SUM(G80*L80)</f>
        <v>0</v>
      </c>
    </row>
    <row r="81" spans="1:18" s="1" customFormat="1" ht="15" customHeight="1">
      <c r="A81" s="321"/>
      <c r="B81" s="71" t="s">
        <v>463</v>
      </c>
      <c r="C81" s="162" t="s">
        <v>487</v>
      </c>
      <c r="D81" s="162">
        <v>18</v>
      </c>
      <c r="E81" s="218" t="s">
        <v>373</v>
      </c>
      <c r="F81" s="71"/>
      <c r="G81" s="159"/>
      <c r="H81" s="162" t="s">
        <v>465</v>
      </c>
      <c r="I81" s="211">
        <v>39</v>
      </c>
      <c r="J81" s="210"/>
      <c r="K81" s="211"/>
      <c r="L81" s="264"/>
      <c r="M81" s="208">
        <f>SUM(I81*L81)</f>
        <v>0</v>
      </c>
    </row>
    <row r="82" spans="1:18" s="1" customFormat="1" ht="15" customHeight="1">
      <c r="A82" s="321"/>
      <c r="B82" s="71" t="s">
        <v>466</v>
      </c>
      <c r="C82" s="162" t="s">
        <v>487</v>
      </c>
      <c r="D82" s="162">
        <v>18</v>
      </c>
      <c r="E82" s="218" t="s">
        <v>373</v>
      </c>
      <c r="F82" s="71" t="s">
        <v>467</v>
      </c>
      <c r="G82" s="159">
        <v>6.5</v>
      </c>
      <c r="H82" s="162"/>
      <c r="I82" s="211"/>
      <c r="J82" s="210"/>
      <c r="K82" s="211"/>
      <c r="L82" s="264"/>
      <c r="M82" s="208">
        <f>SUM(G82*L82)</f>
        <v>0</v>
      </c>
    </row>
    <row r="83" spans="1:18" s="1" customFormat="1" ht="15" customHeight="1">
      <c r="A83" s="321"/>
      <c r="B83" s="71" t="s">
        <v>466</v>
      </c>
      <c r="C83" s="162" t="s">
        <v>487</v>
      </c>
      <c r="D83" s="162">
        <v>18</v>
      </c>
      <c r="E83" s="218" t="s">
        <v>373</v>
      </c>
      <c r="F83" s="71"/>
      <c r="G83" s="159"/>
      <c r="H83" s="162" t="s">
        <v>468</v>
      </c>
      <c r="I83" s="211">
        <v>39</v>
      </c>
      <c r="J83" s="210"/>
      <c r="K83" s="211"/>
      <c r="L83" s="264"/>
      <c r="M83" s="208">
        <f>SUM(I83*L83)</f>
        <v>0</v>
      </c>
    </row>
    <row r="84" spans="1:18" s="1" customFormat="1" ht="15" customHeight="1">
      <c r="A84" s="321"/>
      <c r="B84" s="82" t="s">
        <v>425</v>
      </c>
      <c r="C84" s="152" t="s">
        <v>487</v>
      </c>
      <c r="D84" s="152">
        <v>18</v>
      </c>
      <c r="E84" s="216" t="s">
        <v>381</v>
      </c>
      <c r="F84" s="82" t="s">
        <v>426</v>
      </c>
      <c r="G84" s="201">
        <v>6.33</v>
      </c>
      <c r="H84" s="152"/>
      <c r="I84" s="206"/>
      <c r="J84" s="209"/>
      <c r="K84" s="206"/>
      <c r="L84" s="264"/>
      <c r="M84" s="208">
        <f>SUM(G84*L84)</f>
        <v>0</v>
      </c>
    </row>
    <row r="85" spans="1:18" s="1" customFormat="1" ht="15" customHeight="1">
      <c r="A85" s="321"/>
      <c r="B85" s="82" t="s">
        <v>425</v>
      </c>
      <c r="C85" s="152" t="s">
        <v>487</v>
      </c>
      <c r="D85" s="152">
        <v>18</v>
      </c>
      <c r="E85" s="216" t="s">
        <v>381</v>
      </c>
      <c r="F85" s="82"/>
      <c r="G85" s="201"/>
      <c r="H85" s="152" t="s">
        <v>427</v>
      </c>
      <c r="I85" s="206">
        <v>38</v>
      </c>
      <c r="J85" s="209"/>
      <c r="K85" s="206"/>
      <c r="L85" s="264"/>
      <c r="M85" s="208">
        <f>SUM(I85*L85)</f>
        <v>0</v>
      </c>
    </row>
    <row r="86" spans="1:18" s="1" customFormat="1" ht="15" customHeight="1">
      <c r="A86" s="321"/>
      <c r="B86" s="82" t="s">
        <v>428</v>
      </c>
      <c r="C86" s="152" t="s">
        <v>487</v>
      </c>
      <c r="D86" s="152">
        <v>18</v>
      </c>
      <c r="E86" s="216" t="s">
        <v>381</v>
      </c>
      <c r="F86" s="82" t="s">
        <v>429</v>
      </c>
      <c r="G86" s="201">
        <v>6.33</v>
      </c>
      <c r="H86" s="152"/>
      <c r="I86" s="206"/>
      <c r="J86" s="209"/>
      <c r="K86" s="206"/>
      <c r="L86" s="264"/>
      <c r="M86" s="208">
        <f>SUM(G86*L86)</f>
        <v>0</v>
      </c>
    </row>
    <row r="87" spans="1:18" s="1" customFormat="1" ht="15" customHeight="1">
      <c r="A87" s="321"/>
      <c r="B87" s="82" t="s">
        <v>428</v>
      </c>
      <c r="C87" s="152" t="s">
        <v>487</v>
      </c>
      <c r="D87" s="152">
        <v>18</v>
      </c>
      <c r="E87" s="216" t="s">
        <v>381</v>
      </c>
      <c r="F87" s="82"/>
      <c r="G87" s="201"/>
      <c r="H87" s="152" t="s">
        <v>430</v>
      </c>
      <c r="I87" s="206">
        <v>38</v>
      </c>
      <c r="J87" s="209"/>
      <c r="K87" s="206"/>
      <c r="L87" s="264"/>
      <c r="M87" s="208">
        <f>SUM(I87*L87)</f>
        <v>0</v>
      </c>
    </row>
    <row r="88" spans="1:18" s="1" customFormat="1" ht="15" customHeight="1">
      <c r="A88" s="321"/>
      <c r="B88" s="82" t="s">
        <v>431</v>
      </c>
      <c r="C88" s="152" t="s">
        <v>488</v>
      </c>
      <c r="D88" s="152">
        <v>20</v>
      </c>
      <c r="E88" s="216" t="s">
        <v>381</v>
      </c>
      <c r="F88" s="82" t="s">
        <v>432</v>
      </c>
      <c r="G88" s="201">
        <v>6.33</v>
      </c>
      <c r="H88" s="152"/>
      <c r="I88" s="206"/>
      <c r="J88" s="209"/>
      <c r="K88" s="206"/>
      <c r="L88" s="264"/>
      <c r="M88" s="208">
        <f>SUM(G88*L88)</f>
        <v>0</v>
      </c>
    </row>
    <row r="89" spans="1:18" s="1" customFormat="1" ht="15" customHeight="1">
      <c r="A89" s="321"/>
      <c r="B89" s="82" t="s">
        <v>431</v>
      </c>
      <c r="C89" s="152" t="s">
        <v>488</v>
      </c>
      <c r="D89" s="152">
        <v>20</v>
      </c>
      <c r="E89" s="216" t="s">
        <v>381</v>
      </c>
      <c r="F89" s="82"/>
      <c r="G89" s="201"/>
      <c r="H89" s="152" t="s">
        <v>433</v>
      </c>
      <c r="I89" s="206">
        <v>38</v>
      </c>
      <c r="J89" s="209"/>
      <c r="K89" s="206"/>
      <c r="L89" s="264"/>
      <c r="M89" s="208">
        <f>SUM(I89*L89)</f>
        <v>0</v>
      </c>
    </row>
    <row r="90" spans="1:18" s="1" customFormat="1" ht="15" customHeight="1">
      <c r="A90" s="321"/>
      <c r="B90" s="82" t="s">
        <v>434</v>
      </c>
      <c r="C90" s="152" t="s">
        <v>488</v>
      </c>
      <c r="D90" s="152">
        <v>20</v>
      </c>
      <c r="E90" s="216" t="s">
        <v>381</v>
      </c>
      <c r="F90" s="82" t="s">
        <v>435</v>
      </c>
      <c r="G90" s="201">
        <v>6.33</v>
      </c>
      <c r="H90" s="152"/>
      <c r="I90" s="206"/>
      <c r="J90" s="209"/>
      <c r="K90" s="206"/>
      <c r="L90" s="264"/>
      <c r="M90" s="208">
        <f>SUM(G90*L90)</f>
        <v>0</v>
      </c>
    </row>
    <row r="91" spans="1:18" s="1" customFormat="1" ht="15" customHeight="1">
      <c r="A91" s="321"/>
      <c r="B91" s="82" t="s">
        <v>434</v>
      </c>
      <c r="C91" s="152" t="s">
        <v>488</v>
      </c>
      <c r="D91" s="152">
        <v>20</v>
      </c>
      <c r="E91" s="216" t="s">
        <v>381</v>
      </c>
      <c r="F91" s="82"/>
      <c r="G91" s="201"/>
      <c r="H91" s="152" t="s">
        <v>436</v>
      </c>
      <c r="I91" s="206">
        <v>38</v>
      </c>
      <c r="J91" s="209"/>
      <c r="K91" s="206"/>
      <c r="L91" s="264"/>
      <c r="M91" s="208">
        <f>SUM(I91*L91)</f>
        <v>0</v>
      </c>
    </row>
    <row r="92" spans="1:18" s="1" customFormat="1" ht="15" customHeight="1">
      <c r="A92" s="321"/>
      <c r="B92" s="71" t="s">
        <v>469</v>
      </c>
      <c r="C92" s="162" t="s">
        <v>490</v>
      </c>
      <c r="D92" s="162">
        <v>24</v>
      </c>
      <c r="E92" s="218" t="s">
        <v>373</v>
      </c>
      <c r="F92" s="71" t="s">
        <v>470</v>
      </c>
      <c r="G92" s="159">
        <v>6.5</v>
      </c>
      <c r="H92" s="162"/>
      <c r="I92" s="211"/>
      <c r="J92" s="210"/>
      <c r="K92" s="211"/>
      <c r="L92" s="264"/>
      <c r="M92" s="208">
        <f>SUM(G92*L92)</f>
        <v>0</v>
      </c>
    </row>
    <row r="93" spans="1:18" s="1" customFormat="1" ht="15" customHeight="1">
      <c r="A93" s="321"/>
      <c r="B93" s="71" t="s">
        <v>469</v>
      </c>
      <c r="C93" s="162" t="s">
        <v>490</v>
      </c>
      <c r="D93" s="162">
        <v>24</v>
      </c>
      <c r="E93" s="218" t="s">
        <v>373</v>
      </c>
      <c r="F93" s="71"/>
      <c r="G93" s="159"/>
      <c r="H93" s="162" t="s">
        <v>471</v>
      </c>
      <c r="I93" s="211">
        <v>39</v>
      </c>
      <c r="J93" s="210"/>
      <c r="K93" s="211"/>
      <c r="L93" s="264"/>
      <c r="M93" s="208">
        <f>SUM(I93*L93)</f>
        <v>0</v>
      </c>
    </row>
    <row r="94" spans="1:18" s="96" customFormat="1" ht="15" customHeight="1">
      <c r="A94" s="321"/>
      <c r="B94" s="71" t="s">
        <v>472</v>
      </c>
      <c r="C94" s="162" t="s">
        <v>490</v>
      </c>
      <c r="D94" s="162">
        <v>24</v>
      </c>
      <c r="E94" s="218" t="s">
        <v>373</v>
      </c>
      <c r="F94" s="71" t="s">
        <v>473</v>
      </c>
      <c r="G94" s="159">
        <v>6.5</v>
      </c>
      <c r="H94" s="162"/>
      <c r="I94" s="211"/>
      <c r="J94" s="210"/>
      <c r="K94" s="211"/>
      <c r="L94" s="264"/>
      <c r="M94" s="208">
        <f>SUM(G94*L94)</f>
        <v>0</v>
      </c>
      <c r="N94" s="97"/>
      <c r="O94" s="97"/>
      <c r="P94" s="52"/>
      <c r="Q94" s="97"/>
      <c r="R94" s="97"/>
    </row>
    <row r="95" spans="1:18" s="3" customFormat="1" ht="15" customHeight="1">
      <c r="A95" s="321"/>
      <c r="B95" s="71" t="s">
        <v>472</v>
      </c>
      <c r="C95" s="162" t="s">
        <v>490</v>
      </c>
      <c r="D95" s="162">
        <v>24</v>
      </c>
      <c r="E95" s="218" t="s">
        <v>373</v>
      </c>
      <c r="F95" s="71"/>
      <c r="G95" s="159"/>
      <c r="H95" s="162" t="s">
        <v>474</v>
      </c>
      <c r="I95" s="211">
        <v>39</v>
      </c>
      <c r="J95" s="210"/>
      <c r="K95" s="211"/>
      <c r="L95" s="264"/>
      <c r="M95" s="208">
        <f>SUM(I95*L95)</f>
        <v>0</v>
      </c>
    </row>
    <row r="96" spans="1:18" s="3" customFormat="1" ht="15" customHeight="1">
      <c r="A96" s="321"/>
      <c r="B96" s="82" t="s">
        <v>437</v>
      </c>
      <c r="C96" s="152" t="s">
        <v>490</v>
      </c>
      <c r="D96" s="152">
        <v>24</v>
      </c>
      <c r="E96" s="216" t="s">
        <v>381</v>
      </c>
      <c r="F96" s="82" t="s">
        <v>438</v>
      </c>
      <c r="G96" s="201">
        <v>6.33</v>
      </c>
      <c r="H96" s="152"/>
      <c r="I96" s="206"/>
      <c r="J96" s="209"/>
      <c r="K96" s="206"/>
      <c r="L96" s="264"/>
      <c r="M96" s="208">
        <f>SUM(G96*L96)</f>
        <v>0</v>
      </c>
    </row>
    <row r="97" spans="1:13" s="3" customFormat="1" ht="15" customHeight="1">
      <c r="A97" s="321"/>
      <c r="B97" s="82" t="s">
        <v>437</v>
      </c>
      <c r="C97" s="152" t="s">
        <v>490</v>
      </c>
      <c r="D97" s="152">
        <v>24</v>
      </c>
      <c r="E97" s="216" t="s">
        <v>381</v>
      </c>
      <c r="F97" s="82"/>
      <c r="G97" s="201"/>
      <c r="H97" s="152" t="s">
        <v>439</v>
      </c>
      <c r="I97" s="206">
        <v>38</v>
      </c>
      <c r="J97" s="209"/>
      <c r="K97" s="206"/>
      <c r="L97" s="264"/>
      <c r="M97" s="208">
        <f>SUM(I97*L97)</f>
        <v>0</v>
      </c>
    </row>
    <row r="98" spans="1:13" s="3" customFormat="1" ht="18" customHeight="1">
      <c r="A98" s="321"/>
      <c r="B98" s="71" t="s">
        <v>209</v>
      </c>
      <c r="C98" s="162" t="s">
        <v>486</v>
      </c>
      <c r="D98" s="162" t="s">
        <v>486</v>
      </c>
      <c r="E98" s="71" t="s">
        <v>307</v>
      </c>
      <c r="F98" s="71" t="s">
        <v>207</v>
      </c>
      <c r="G98" s="159">
        <v>5.5</v>
      </c>
      <c r="H98" s="162"/>
      <c r="I98" s="211"/>
      <c r="J98" s="217"/>
      <c r="K98" s="27"/>
      <c r="L98" s="261"/>
      <c r="M98" s="140">
        <f>SUM(G98*L98)</f>
        <v>0</v>
      </c>
    </row>
    <row r="99" spans="1:13" s="3" customFormat="1" ht="18" customHeight="1">
      <c r="A99" s="321"/>
      <c r="B99" s="71" t="s">
        <v>209</v>
      </c>
      <c r="C99" s="162" t="s">
        <v>486</v>
      </c>
      <c r="D99" s="162" t="s">
        <v>486</v>
      </c>
      <c r="E99" s="71" t="s">
        <v>307</v>
      </c>
      <c r="F99" s="71"/>
      <c r="G99" s="159"/>
      <c r="H99" s="162" t="s">
        <v>208</v>
      </c>
      <c r="I99" s="211">
        <v>33</v>
      </c>
      <c r="J99" s="217"/>
      <c r="K99" s="27"/>
      <c r="L99" s="261"/>
      <c r="M99" s="140">
        <f>SUM(I99*L99)</f>
        <v>0</v>
      </c>
    </row>
    <row r="100" spans="1:13" s="3" customFormat="1" ht="18" customHeight="1">
      <c r="A100" s="321"/>
      <c r="B100" s="71" t="s">
        <v>209</v>
      </c>
      <c r="C100" s="162" t="s">
        <v>486</v>
      </c>
      <c r="D100" s="162" t="s">
        <v>486</v>
      </c>
      <c r="E100" s="71" t="s">
        <v>307</v>
      </c>
      <c r="F100" s="73"/>
      <c r="G100" s="140"/>
      <c r="H100" s="70"/>
      <c r="I100" s="27"/>
      <c r="J100" s="139" t="s">
        <v>211</v>
      </c>
      <c r="K100" s="140">
        <v>33</v>
      </c>
      <c r="L100" s="261"/>
      <c r="M100" s="140">
        <f>SUM(K100*L100)</f>
        <v>0</v>
      </c>
    </row>
    <row r="101" spans="1:13" s="50" customFormat="1" ht="18" customHeight="1">
      <c r="A101" s="321"/>
      <c r="B101" s="71" t="s">
        <v>210</v>
      </c>
      <c r="C101" s="162" t="s">
        <v>486</v>
      </c>
      <c r="D101" s="162" t="s">
        <v>486</v>
      </c>
      <c r="E101" s="71" t="s">
        <v>307</v>
      </c>
      <c r="F101" s="71" t="s">
        <v>205</v>
      </c>
      <c r="G101" s="159">
        <v>5.5</v>
      </c>
      <c r="H101" s="162"/>
      <c r="I101" s="211"/>
      <c r="J101" s="149"/>
      <c r="K101" s="150"/>
      <c r="L101" s="262"/>
      <c r="M101" s="140">
        <f>SUM(G101*L101)</f>
        <v>0</v>
      </c>
    </row>
    <row r="102" spans="1:13" s="50" customFormat="1" ht="18" customHeight="1">
      <c r="A102" s="321"/>
      <c r="B102" s="71" t="s">
        <v>210</v>
      </c>
      <c r="C102" s="162" t="s">
        <v>486</v>
      </c>
      <c r="D102" s="162" t="s">
        <v>486</v>
      </c>
      <c r="E102" s="71" t="s">
        <v>307</v>
      </c>
      <c r="F102" s="71"/>
      <c r="G102" s="159"/>
      <c r="H102" s="162" t="s">
        <v>206</v>
      </c>
      <c r="I102" s="211">
        <v>33</v>
      </c>
      <c r="J102" s="149"/>
      <c r="K102" s="150"/>
      <c r="L102" s="262"/>
      <c r="M102" s="140">
        <f>SUM(I102*L102)</f>
        <v>0</v>
      </c>
    </row>
    <row r="103" spans="1:13" s="50" customFormat="1" ht="18" customHeight="1">
      <c r="A103" s="322"/>
      <c r="B103" s="71" t="s">
        <v>210</v>
      </c>
      <c r="C103" s="162" t="s">
        <v>486</v>
      </c>
      <c r="D103" s="162" t="s">
        <v>486</v>
      </c>
      <c r="E103" s="71" t="s">
        <v>307</v>
      </c>
      <c r="F103" s="73"/>
      <c r="G103" s="140"/>
      <c r="H103" s="145"/>
      <c r="I103" s="198"/>
      <c r="J103" s="149" t="s">
        <v>212</v>
      </c>
      <c r="K103" s="150">
        <v>33</v>
      </c>
      <c r="L103" s="262"/>
      <c r="M103" s="140">
        <f>SUM(K103*L103)</f>
        <v>0</v>
      </c>
    </row>
    <row r="104" spans="1:13" s="1" customFormat="1" ht="21" customHeight="1">
      <c r="A104" s="107"/>
      <c r="B104" s="24"/>
      <c r="C104" s="67"/>
      <c r="D104" s="67"/>
      <c r="E104" s="131"/>
      <c r="F104" s="102"/>
      <c r="G104" s="103"/>
      <c r="H104" s="102"/>
      <c r="I104" s="187"/>
      <c r="J104" s="187"/>
      <c r="K104" s="128" t="s">
        <v>504</v>
      </c>
      <c r="L104" s="236"/>
      <c r="M104" s="207">
        <f>SUM(M13:M103)</f>
        <v>0</v>
      </c>
    </row>
    <row r="105" spans="1:13" s="1" customFormat="1" ht="31.5" customHeight="1">
      <c r="A105" s="107"/>
      <c r="B105" s="24"/>
      <c r="C105" s="67"/>
      <c r="D105" s="67"/>
      <c r="E105" s="131"/>
      <c r="F105" s="104"/>
      <c r="G105" s="105"/>
      <c r="H105" s="104"/>
      <c r="I105" s="144"/>
      <c r="J105" s="144"/>
      <c r="K105" s="293" t="s">
        <v>495</v>
      </c>
      <c r="L105" s="294"/>
      <c r="M105" s="208">
        <f>M104*0.1</f>
        <v>0</v>
      </c>
    </row>
    <row r="106" spans="1:13" s="1" customFormat="1" ht="23.25" customHeight="1">
      <c r="A106" s="107"/>
      <c r="B106" s="24"/>
      <c r="C106" s="67"/>
      <c r="D106" s="67"/>
      <c r="E106" s="131"/>
      <c r="F106" s="102"/>
      <c r="G106" s="103"/>
      <c r="H106" s="102"/>
      <c r="I106" s="188"/>
      <c r="J106" s="189"/>
      <c r="K106" s="311" t="s">
        <v>503</v>
      </c>
      <c r="L106" s="312"/>
      <c r="M106" s="208">
        <f>SUM(M104:M105)</f>
        <v>0</v>
      </c>
    </row>
    <row r="107" spans="1:13" s="3" customFormat="1" ht="18" customHeight="1">
      <c r="A107" s="74"/>
      <c r="B107" s="46"/>
      <c r="C107" s="47"/>
      <c r="D107" s="47"/>
      <c r="E107" s="132"/>
      <c r="F107" s="42"/>
      <c r="G107" s="86"/>
      <c r="H107" s="95"/>
      <c r="I107" s="78"/>
      <c r="J107" s="136"/>
      <c r="K107" s="78"/>
      <c r="L107" s="114"/>
    </row>
    <row r="108" spans="1:13" s="3" customFormat="1" ht="18" customHeight="1">
      <c r="A108" s="318"/>
      <c r="B108" s="46"/>
      <c r="C108" s="47"/>
      <c r="D108" s="47"/>
      <c r="E108" s="132"/>
      <c r="F108" s="42"/>
      <c r="G108" s="86"/>
      <c r="H108" s="95"/>
      <c r="I108" s="78"/>
      <c r="J108" s="136"/>
      <c r="K108" s="78"/>
      <c r="L108" s="114"/>
    </row>
    <row r="109" spans="1:13" s="3" customFormat="1" ht="18" customHeight="1">
      <c r="A109" s="319"/>
      <c r="B109" s="46"/>
      <c r="C109" s="47"/>
      <c r="D109" s="47"/>
      <c r="E109" s="132"/>
      <c r="F109" s="42"/>
      <c r="G109" s="86"/>
      <c r="H109" s="95"/>
      <c r="I109" s="78"/>
      <c r="J109" s="136"/>
      <c r="K109" s="78"/>
      <c r="L109" s="114"/>
    </row>
    <row r="110" spans="1:13" s="3" customFormat="1" ht="18" customHeight="1">
      <c r="A110" s="319"/>
      <c r="B110" s="46"/>
      <c r="C110" s="47"/>
      <c r="D110" s="47"/>
      <c r="E110" s="132"/>
      <c r="F110" s="42"/>
      <c r="G110" s="86"/>
      <c r="H110" s="95"/>
      <c r="I110" s="78"/>
      <c r="J110" s="136"/>
      <c r="K110" s="78"/>
      <c r="L110" s="114"/>
    </row>
    <row r="111" spans="1:13" s="3" customFormat="1" ht="18" customHeight="1">
      <c r="A111"/>
      <c r="B111" s="46"/>
      <c r="C111" s="47"/>
      <c r="D111" s="47"/>
      <c r="E111" s="132"/>
      <c r="F111" s="42"/>
      <c r="G111" s="86"/>
      <c r="H111" s="95"/>
      <c r="I111" s="78"/>
      <c r="J111" s="136"/>
      <c r="K111" s="78"/>
      <c r="L111" s="114"/>
    </row>
    <row r="112" spans="1:13" s="3" customFormat="1" ht="18" customHeight="1">
      <c r="A112"/>
      <c r="B112" s="46"/>
      <c r="C112" s="47"/>
      <c r="D112" s="47"/>
      <c r="E112" s="132"/>
      <c r="F112" s="42"/>
      <c r="G112" s="86"/>
      <c r="H112" s="95"/>
      <c r="I112" s="78"/>
      <c r="J112" s="136"/>
      <c r="K112" s="78"/>
      <c r="L112" s="114"/>
    </row>
    <row r="113" spans="1:12" s="3" customFormat="1" ht="18" customHeight="1">
      <c r="A113"/>
      <c r="B113" s="93"/>
      <c r="C113" s="94"/>
      <c r="D113" s="94"/>
      <c r="E113" s="132"/>
      <c r="F113" s="42"/>
      <c r="G113" s="86"/>
      <c r="H113" s="95"/>
      <c r="I113" s="78"/>
      <c r="J113" s="136"/>
      <c r="K113" s="78"/>
      <c r="L113" s="114"/>
    </row>
    <row r="114" spans="1:12" s="50" customFormat="1" ht="18" customHeight="1">
      <c r="A114"/>
      <c r="B114" s="46"/>
      <c r="C114" s="47"/>
      <c r="D114" s="47"/>
      <c r="E114" s="132"/>
      <c r="F114" s="42"/>
      <c r="G114" s="86"/>
      <c r="H114" s="48"/>
      <c r="I114" s="49"/>
      <c r="J114" s="137"/>
      <c r="K114" s="49"/>
      <c r="L114" s="237"/>
    </row>
    <row r="115" spans="1:12" s="50" customFormat="1" ht="18" customHeight="1">
      <c r="A115"/>
      <c r="B115" s="46"/>
      <c r="C115" s="47"/>
      <c r="D115" s="47"/>
      <c r="E115" s="132"/>
      <c r="F115" s="42"/>
      <c r="G115" s="86"/>
      <c r="H115" s="48"/>
      <c r="I115" s="49"/>
      <c r="J115" s="137"/>
      <c r="K115" s="49"/>
      <c r="L115" s="237"/>
    </row>
    <row r="116" spans="1:12" s="50" customFormat="1" ht="18" customHeight="1">
      <c r="A116"/>
      <c r="B116" s="46"/>
      <c r="C116" s="47"/>
      <c r="D116" s="47"/>
      <c r="E116" s="132"/>
      <c r="F116" s="42"/>
      <c r="G116" s="86"/>
      <c r="H116" s="48"/>
      <c r="I116" s="49"/>
      <c r="J116" s="137"/>
      <c r="K116" s="49"/>
      <c r="L116" s="237"/>
    </row>
    <row r="117" spans="1:12" s="50" customFormat="1" ht="18" customHeight="1">
      <c r="A117"/>
      <c r="B117" s="46"/>
      <c r="C117" s="47"/>
      <c r="D117" s="47"/>
      <c r="E117" s="132"/>
      <c r="F117" s="42"/>
      <c r="G117" s="86"/>
      <c r="H117" s="48"/>
      <c r="I117" s="49"/>
      <c r="J117" s="137"/>
      <c r="K117" s="49"/>
      <c r="L117" s="237"/>
    </row>
    <row r="118" spans="1:12" s="3" customFormat="1" ht="18" customHeight="1">
      <c r="A118"/>
      <c r="B118" s="62"/>
      <c r="C118" s="44"/>
      <c r="D118" s="43"/>
      <c r="E118" s="132"/>
      <c r="F118" s="44"/>
      <c r="G118" s="118"/>
      <c r="H118" s="21"/>
      <c r="I118" s="78"/>
      <c r="J118" s="136"/>
      <c r="K118" s="78"/>
      <c r="L118" s="114"/>
    </row>
    <row r="119" spans="1:12" s="3" customFormat="1" ht="38.25" customHeight="1">
      <c r="A119"/>
      <c r="B119" s="62"/>
      <c r="C119" s="44"/>
      <c r="D119" s="44"/>
      <c r="E119" s="132"/>
      <c r="F119" s="44"/>
      <c r="G119" s="313"/>
      <c r="H119" s="314"/>
      <c r="I119" s="78"/>
      <c r="J119" s="136"/>
      <c r="K119" s="78"/>
      <c r="L119" s="114"/>
    </row>
    <row r="120" spans="1:12" s="3" customFormat="1" ht="18" customHeight="1">
      <c r="A120"/>
      <c r="B120" s="62"/>
      <c r="C120" s="44"/>
      <c r="D120" s="43"/>
      <c r="E120" s="132"/>
      <c r="F120" s="44"/>
      <c r="G120" s="119"/>
      <c r="H120" s="65"/>
      <c r="I120" s="78"/>
      <c r="J120" s="136"/>
      <c r="K120" s="78"/>
      <c r="L120" s="114"/>
    </row>
    <row r="121" spans="1:12">
      <c r="L121" s="114"/>
    </row>
    <row r="122" spans="1:12">
      <c r="L122" s="114"/>
    </row>
    <row r="123" spans="1:12">
      <c r="L123" s="114"/>
    </row>
  </sheetData>
  <sheetProtection password="C90E" sheet="1" objects="1" scenarios="1"/>
  <mergeCells count="9">
    <mergeCell ref="G119:H119"/>
    <mergeCell ref="A10:M10"/>
    <mergeCell ref="A11:M11"/>
    <mergeCell ref="A108:A110"/>
    <mergeCell ref="A13:A31"/>
    <mergeCell ref="A32:A79"/>
    <mergeCell ref="A80:A103"/>
    <mergeCell ref="K105:L105"/>
    <mergeCell ref="K106:L106"/>
  </mergeCells>
  <phoneticPr fontId="28" type="noConversion"/>
  <hyperlinks>
    <hyperlink ref="A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T88"/>
  <sheetViews>
    <sheetView topLeftCell="G35" workbookViewId="0">
      <selection activeCell="L52" sqref="L52"/>
    </sheetView>
  </sheetViews>
  <sheetFormatPr defaultColWidth="8.75" defaultRowHeight="12.75"/>
  <cols>
    <col min="1" max="1" width="18.375" customWidth="1"/>
    <col min="2" max="2" width="42.125" customWidth="1"/>
    <col min="3" max="3" width="7" customWidth="1"/>
    <col min="4" max="4" width="10.125" style="2" customWidth="1"/>
    <col min="5" max="5" width="17" style="2" customWidth="1"/>
    <col min="6" max="6" width="8.375" style="2" customWidth="1"/>
    <col min="7" max="7" width="7.25" style="153" customWidth="1"/>
    <col min="8" max="8" width="7.375" style="175" customWidth="1"/>
    <col min="9" max="9" width="8.75" style="2"/>
    <col min="10" max="10" width="8.875" style="186" customWidth="1"/>
    <col min="11" max="11" width="7.75" style="175" customWidth="1"/>
    <col min="12" max="12" width="8.75" style="239"/>
  </cols>
  <sheetData>
    <row r="1" spans="1:254">
      <c r="J1" s="133"/>
      <c r="K1" s="10"/>
    </row>
    <row r="2" spans="1:254">
      <c r="D2" s="18" t="s">
        <v>497</v>
      </c>
      <c r="E2" s="16"/>
      <c r="G2" s="126"/>
      <c r="J2" s="179"/>
      <c r="K2" s="225"/>
    </row>
    <row r="3" spans="1:254">
      <c r="D3" s="19" t="s">
        <v>498</v>
      </c>
      <c r="E3" s="16"/>
      <c r="G3" s="226"/>
      <c r="J3" s="180"/>
      <c r="K3" s="2"/>
    </row>
    <row r="4" spans="1:254">
      <c r="D4" s="18" t="s">
        <v>499</v>
      </c>
      <c r="E4" s="16"/>
      <c r="G4" s="226"/>
      <c r="J4" s="180"/>
      <c r="K4" s="2"/>
    </row>
    <row r="5" spans="1:254" ht="15" customHeight="1">
      <c r="A5" s="54" t="s">
        <v>493</v>
      </c>
      <c r="B5" s="55"/>
      <c r="D5" s="20" t="s">
        <v>500</v>
      </c>
      <c r="E5" s="16"/>
      <c r="G5" s="226"/>
      <c r="J5" s="180"/>
      <c r="K5" s="2"/>
    </row>
    <row r="6" spans="1:254" s="1" customFormat="1" ht="15" customHeight="1">
      <c r="A6" s="53" t="s">
        <v>514</v>
      </c>
      <c r="B6" s="51"/>
      <c r="D6" s="18" t="s">
        <v>501</v>
      </c>
      <c r="E6" s="16"/>
      <c r="F6" s="2"/>
      <c r="G6" s="226"/>
      <c r="H6" s="116"/>
      <c r="I6" s="225"/>
      <c r="J6" s="180"/>
      <c r="K6" s="2"/>
      <c r="L6" s="224"/>
    </row>
    <row r="7" spans="1:254" s="6" customFormat="1" ht="15" customHeight="1">
      <c r="A7" s="53" t="s">
        <v>515</v>
      </c>
      <c r="B7" s="56"/>
      <c r="D7" s="18" t="s">
        <v>502</v>
      </c>
      <c r="E7" s="17"/>
      <c r="F7" s="225"/>
      <c r="G7" s="226"/>
      <c r="H7" s="13"/>
      <c r="I7" s="7"/>
      <c r="J7" s="180"/>
      <c r="K7" s="2"/>
      <c r="L7" s="240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ht="15" customHeight="1">
      <c r="A8" s="53" t="s">
        <v>516</v>
      </c>
      <c r="B8" s="56"/>
      <c r="G8" s="156"/>
      <c r="H8" s="13"/>
      <c r="I8" s="4"/>
      <c r="J8" s="135"/>
      <c r="K8" s="9"/>
      <c r="L8" s="24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ht="15" customHeight="1">
      <c r="A9" s="75" t="s">
        <v>517</v>
      </c>
      <c r="B9" s="56"/>
      <c r="G9" s="156"/>
      <c r="H9" s="13"/>
      <c r="I9" s="4"/>
      <c r="J9" s="135"/>
      <c r="K9" s="9"/>
      <c r="L9" s="24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22.5" customHeight="1">
      <c r="A10" s="325" t="s">
        <v>344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</row>
    <row r="11" spans="1:254" ht="36.75" customHeight="1">
      <c r="A11" s="299" t="s">
        <v>532</v>
      </c>
      <c r="B11" s="300"/>
      <c r="C11" s="300"/>
      <c r="D11" s="300"/>
      <c r="E11" s="326"/>
      <c r="F11" s="326"/>
      <c r="G11" s="326"/>
      <c r="H11" s="326"/>
      <c r="I11" s="326"/>
      <c r="J11" s="326"/>
      <c r="K11" s="326"/>
      <c r="L11" s="327"/>
      <c r="M11" s="328"/>
    </row>
    <row r="12" spans="1:254" s="1" customFormat="1" ht="51">
      <c r="A12" s="76" t="s">
        <v>519</v>
      </c>
      <c r="B12" s="76" t="s">
        <v>58</v>
      </c>
      <c r="C12" s="76" t="s">
        <v>484</v>
      </c>
      <c r="D12" s="76" t="s">
        <v>376</v>
      </c>
      <c r="E12" s="76" t="s">
        <v>520</v>
      </c>
      <c r="F12" s="121" t="s">
        <v>524</v>
      </c>
      <c r="G12" s="122" t="s">
        <v>533</v>
      </c>
      <c r="H12" s="121" t="s">
        <v>525</v>
      </c>
      <c r="I12" s="122" t="s">
        <v>534</v>
      </c>
      <c r="J12" s="15" t="s">
        <v>269</v>
      </c>
      <c r="K12" s="79" t="s">
        <v>270</v>
      </c>
      <c r="L12" s="242" t="s">
        <v>496</v>
      </c>
      <c r="M12" s="76" t="s">
        <v>494</v>
      </c>
      <c r="O12"/>
      <c r="P12" s="16"/>
      <c r="Q12" s="16"/>
      <c r="R12" s="18"/>
      <c r="S12" s="16"/>
      <c r="T12" s="16"/>
    </row>
    <row r="13" spans="1:254" ht="15" customHeight="1">
      <c r="A13" s="307" t="s">
        <v>350</v>
      </c>
      <c r="B13" s="82" t="s">
        <v>354</v>
      </c>
      <c r="C13" s="152" t="s">
        <v>492</v>
      </c>
      <c r="D13" s="152">
        <v>30</v>
      </c>
      <c r="E13" s="82" t="s">
        <v>355</v>
      </c>
      <c r="F13" s="152" t="s">
        <v>356</v>
      </c>
      <c r="G13" s="201">
        <v>7</v>
      </c>
      <c r="H13" s="152"/>
      <c r="I13" s="221"/>
      <c r="J13" s="161"/>
      <c r="K13" s="221"/>
      <c r="L13" s="265"/>
      <c r="M13" s="140">
        <f>SUM(G13*L13)</f>
        <v>0</v>
      </c>
    </row>
    <row r="14" spans="1:254" ht="15" customHeight="1">
      <c r="A14" s="308"/>
      <c r="B14" s="82" t="s">
        <v>354</v>
      </c>
      <c r="C14" s="152" t="s">
        <v>492</v>
      </c>
      <c r="D14" s="152">
        <v>30</v>
      </c>
      <c r="E14" s="82" t="s">
        <v>355</v>
      </c>
      <c r="F14" s="152"/>
      <c r="G14" s="201"/>
      <c r="H14" s="152" t="s">
        <v>357</v>
      </c>
      <c r="I14" s="221">
        <v>42</v>
      </c>
      <c r="J14" s="161"/>
      <c r="K14" s="221"/>
      <c r="L14" s="265"/>
      <c r="M14" s="140">
        <f>SUM(I14*L14)</f>
        <v>0</v>
      </c>
    </row>
    <row r="15" spans="1:254" ht="15" customHeight="1">
      <c r="A15" s="308"/>
      <c r="B15" s="82" t="s">
        <v>232</v>
      </c>
      <c r="C15" s="152" t="s">
        <v>492</v>
      </c>
      <c r="D15" s="152">
        <v>30</v>
      </c>
      <c r="E15" s="82" t="s">
        <v>355</v>
      </c>
      <c r="F15" s="152" t="s">
        <v>233</v>
      </c>
      <c r="G15" s="201">
        <v>7</v>
      </c>
      <c r="H15" s="152"/>
      <c r="I15" s="221"/>
      <c r="J15" s="161"/>
      <c r="K15" s="221"/>
      <c r="L15" s="265"/>
      <c r="M15" s="140">
        <f>SUM(G15*L15)</f>
        <v>0</v>
      </c>
    </row>
    <row r="16" spans="1:254" ht="15" customHeight="1">
      <c r="A16" s="308"/>
      <c r="B16" s="82" t="s">
        <v>232</v>
      </c>
      <c r="C16" s="152" t="s">
        <v>492</v>
      </c>
      <c r="D16" s="152">
        <v>30</v>
      </c>
      <c r="E16" s="82" t="s">
        <v>355</v>
      </c>
      <c r="F16" s="152"/>
      <c r="G16" s="201"/>
      <c r="H16" s="152" t="s">
        <v>234</v>
      </c>
      <c r="I16" s="221">
        <v>42</v>
      </c>
      <c r="J16" s="161"/>
      <c r="K16" s="221"/>
      <c r="L16" s="265"/>
      <c r="M16" s="140">
        <f>SUM(I16*L16)</f>
        <v>0</v>
      </c>
    </row>
    <row r="17" spans="1:13" ht="15" customHeight="1">
      <c r="A17" s="308"/>
      <c r="B17" s="82" t="s">
        <v>235</v>
      </c>
      <c r="C17" s="152" t="s">
        <v>492</v>
      </c>
      <c r="D17" s="152">
        <v>30</v>
      </c>
      <c r="E17" s="82" t="s">
        <v>355</v>
      </c>
      <c r="F17" s="152" t="s">
        <v>236</v>
      </c>
      <c r="G17" s="201">
        <v>7</v>
      </c>
      <c r="H17" s="152"/>
      <c r="I17" s="221"/>
      <c r="J17" s="161"/>
      <c r="K17" s="221"/>
      <c r="L17" s="265"/>
      <c r="M17" s="140">
        <f>SUM(G17*L17)</f>
        <v>0</v>
      </c>
    </row>
    <row r="18" spans="1:13" ht="15" customHeight="1">
      <c r="A18" s="308"/>
      <c r="B18" s="82" t="s">
        <v>235</v>
      </c>
      <c r="C18" s="152" t="s">
        <v>492</v>
      </c>
      <c r="D18" s="152">
        <v>30</v>
      </c>
      <c r="E18" s="82" t="s">
        <v>355</v>
      </c>
      <c r="F18" s="152"/>
      <c r="G18" s="201"/>
      <c r="H18" s="152" t="s">
        <v>237</v>
      </c>
      <c r="I18" s="221">
        <v>42</v>
      </c>
      <c r="J18" s="161"/>
      <c r="K18" s="221"/>
      <c r="L18" s="265"/>
      <c r="M18" s="140">
        <f>SUM(I18*L18)</f>
        <v>0</v>
      </c>
    </row>
    <row r="19" spans="1:13" ht="15" customHeight="1">
      <c r="A19" s="308"/>
      <c r="B19" s="82" t="s">
        <v>238</v>
      </c>
      <c r="C19" s="152" t="s">
        <v>239</v>
      </c>
      <c r="D19" s="152">
        <v>34</v>
      </c>
      <c r="E19" s="82" t="s">
        <v>355</v>
      </c>
      <c r="F19" s="152" t="s">
        <v>240</v>
      </c>
      <c r="G19" s="201">
        <v>7</v>
      </c>
      <c r="H19" s="152"/>
      <c r="I19" s="221"/>
      <c r="J19" s="161"/>
      <c r="K19" s="221"/>
      <c r="L19" s="265"/>
      <c r="M19" s="140">
        <f>SUM(G19*L19)</f>
        <v>0</v>
      </c>
    </row>
    <row r="20" spans="1:13" ht="15" customHeight="1">
      <c r="A20" s="308"/>
      <c r="B20" s="82" t="s">
        <v>238</v>
      </c>
      <c r="C20" s="152" t="s">
        <v>239</v>
      </c>
      <c r="D20" s="152">
        <v>34</v>
      </c>
      <c r="E20" s="82" t="s">
        <v>355</v>
      </c>
      <c r="F20" s="152"/>
      <c r="G20" s="201"/>
      <c r="H20" s="152" t="s">
        <v>241</v>
      </c>
      <c r="I20" s="221">
        <v>42</v>
      </c>
      <c r="J20" s="161"/>
      <c r="K20" s="221"/>
      <c r="L20" s="265"/>
      <c r="M20" s="140">
        <f>SUM(I20*L20)</f>
        <v>0</v>
      </c>
    </row>
    <row r="21" spans="1:13" ht="15" customHeight="1">
      <c r="A21" s="308"/>
      <c r="B21" s="82" t="s">
        <v>358</v>
      </c>
      <c r="C21" s="152" t="s">
        <v>491</v>
      </c>
      <c r="D21" s="152">
        <v>38</v>
      </c>
      <c r="E21" s="82" t="s">
        <v>355</v>
      </c>
      <c r="F21" s="152" t="s">
        <v>359</v>
      </c>
      <c r="G21" s="201">
        <v>7</v>
      </c>
      <c r="H21" s="152"/>
      <c r="I21" s="221"/>
      <c r="J21" s="161"/>
      <c r="K21" s="221"/>
      <c r="L21" s="265"/>
      <c r="M21" s="140">
        <f>SUM(G21*L21)</f>
        <v>0</v>
      </c>
    </row>
    <row r="22" spans="1:13" ht="15" customHeight="1">
      <c r="A22" s="308"/>
      <c r="B22" s="82" t="s">
        <v>358</v>
      </c>
      <c r="C22" s="152" t="s">
        <v>491</v>
      </c>
      <c r="D22" s="152">
        <v>38</v>
      </c>
      <c r="E22" s="82" t="s">
        <v>355</v>
      </c>
      <c r="F22" s="152"/>
      <c r="G22" s="201"/>
      <c r="H22" s="152" t="s">
        <v>360</v>
      </c>
      <c r="I22" s="221">
        <v>42</v>
      </c>
      <c r="J22" s="161"/>
      <c r="K22" s="221"/>
      <c r="L22" s="265"/>
      <c r="M22" s="140">
        <f>SUM(I22*L22)</f>
        <v>0</v>
      </c>
    </row>
    <row r="23" spans="1:13" ht="15" customHeight="1">
      <c r="A23" s="308"/>
      <c r="B23" s="82" t="s">
        <v>242</v>
      </c>
      <c r="C23" s="152" t="s">
        <v>491</v>
      </c>
      <c r="D23" s="152">
        <v>38</v>
      </c>
      <c r="E23" s="82" t="s">
        <v>355</v>
      </c>
      <c r="F23" s="152" t="s">
        <v>243</v>
      </c>
      <c r="G23" s="201">
        <v>7</v>
      </c>
      <c r="H23" s="152"/>
      <c r="I23" s="221"/>
      <c r="J23" s="149"/>
      <c r="K23" s="150"/>
      <c r="L23" s="265"/>
      <c r="M23" s="140">
        <f>SUM(G23*L23)</f>
        <v>0</v>
      </c>
    </row>
    <row r="24" spans="1:13" ht="15" customHeight="1">
      <c r="A24" s="308"/>
      <c r="B24" s="82" t="s">
        <v>242</v>
      </c>
      <c r="C24" s="152" t="s">
        <v>491</v>
      </c>
      <c r="D24" s="152">
        <v>38</v>
      </c>
      <c r="E24" s="82" t="s">
        <v>355</v>
      </c>
      <c r="F24" s="152"/>
      <c r="G24" s="201"/>
      <c r="H24" s="152" t="s">
        <v>244</v>
      </c>
      <c r="I24" s="221">
        <v>42</v>
      </c>
      <c r="J24" s="149"/>
      <c r="K24" s="150"/>
      <c r="L24" s="265"/>
      <c r="M24" s="140">
        <f>SUM(I24*L24)</f>
        <v>0</v>
      </c>
    </row>
    <row r="25" spans="1:13" ht="15" customHeight="1">
      <c r="A25" s="308"/>
      <c r="B25" s="82" t="s">
        <v>245</v>
      </c>
      <c r="C25" s="152" t="s">
        <v>491</v>
      </c>
      <c r="D25" s="152">
        <v>38</v>
      </c>
      <c r="E25" s="82" t="s">
        <v>355</v>
      </c>
      <c r="F25" s="152" t="s">
        <v>246</v>
      </c>
      <c r="G25" s="201">
        <v>7</v>
      </c>
      <c r="H25" s="152"/>
      <c r="I25" s="221"/>
      <c r="J25" s="149"/>
      <c r="K25" s="150"/>
      <c r="L25" s="265"/>
      <c r="M25" s="140">
        <f>SUM(G25*L25)</f>
        <v>0</v>
      </c>
    </row>
    <row r="26" spans="1:13" ht="15" customHeight="1">
      <c r="A26" s="308"/>
      <c r="B26" s="82" t="s">
        <v>245</v>
      </c>
      <c r="C26" s="152" t="s">
        <v>491</v>
      </c>
      <c r="D26" s="152">
        <v>38</v>
      </c>
      <c r="E26" s="82" t="s">
        <v>355</v>
      </c>
      <c r="F26" s="152"/>
      <c r="G26" s="201"/>
      <c r="H26" s="152" t="s">
        <v>247</v>
      </c>
      <c r="I26" s="221">
        <v>42</v>
      </c>
      <c r="J26" s="149"/>
      <c r="K26" s="150"/>
      <c r="L26" s="265"/>
      <c r="M26" s="140">
        <f>SUM(I26*L26)</f>
        <v>0</v>
      </c>
    </row>
    <row r="27" spans="1:13" ht="15" customHeight="1">
      <c r="A27" s="308"/>
      <c r="B27" s="82" t="s">
        <v>249</v>
      </c>
      <c r="C27" s="152" t="s">
        <v>239</v>
      </c>
      <c r="D27" s="152">
        <v>34</v>
      </c>
      <c r="E27" s="82" t="s">
        <v>400</v>
      </c>
      <c r="F27" s="152"/>
      <c r="G27" s="201"/>
      <c r="H27" s="152"/>
      <c r="I27" s="152"/>
      <c r="J27" s="152">
        <v>36649</v>
      </c>
      <c r="K27" s="221">
        <v>30</v>
      </c>
      <c r="L27" s="265"/>
      <c r="M27" s="140">
        <f>SUM(K27*L27)</f>
        <v>0</v>
      </c>
    </row>
    <row r="28" spans="1:13" ht="15" customHeight="1">
      <c r="A28" s="308"/>
      <c r="B28" s="82" t="s">
        <v>248</v>
      </c>
      <c r="C28" s="152" t="s">
        <v>491</v>
      </c>
      <c r="D28" s="152">
        <v>38</v>
      </c>
      <c r="E28" s="82" t="s">
        <v>400</v>
      </c>
      <c r="F28" s="152"/>
      <c r="G28" s="201"/>
      <c r="H28" s="152"/>
      <c r="I28" s="152"/>
      <c r="J28" s="152">
        <v>36657</v>
      </c>
      <c r="K28" s="221">
        <v>30</v>
      </c>
      <c r="L28" s="265"/>
      <c r="M28" s="140">
        <f>SUM(K28*L28)</f>
        <v>0</v>
      </c>
    </row>
    <row r="29" spans="1:13" ht="27.75" customHeight="1">
      <c r="A29" s="299" t="s">
        <v>347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30"/>
    </row>
    <row r="30" spans="1:13" ht="21.75" customHeight="1">
      <c r="A30" s="307" t="s">
        <v>351</v>
      </c>
      <c r="B30" s="71" t="s">
        <v>216</v>
      </c>
      <c r="C30" s="162" t="s">
        <v>488</v>
      </c>
      <c r="D30" s="162">
        <v>20</v>
      </c>
      <c r="E30" s="71" t="s">
        <v>361</v>
      </c>
      <c r="F30" s="162" t="s">
        <v>362</v>
      </c>
      <c r="G30" s="159">
        <v>7</v>
      </c>
      <c r="H30" s="162"/>
      <c r="I30" s="207"/>
      <c r="J30" s="204"/>
      <c r="K30" s="207"/>
      <c r="L30" s="266"/>
      <c r="M30" s="140">
        <f>SUM(G30*L30)</f>
        <v>0</v>
      </c>
    </row>
    <row r="31" spans="1:13" ht="25.5" customHeight="1">
      <c r="A31" s="308"/>
      <c r="B31" s="71" t="s">
        <v>216</v>
      </c>
      <c r="C31" s="162" t="s">
        <v>488</v>
      </c>
      <c r="D31" s="162">
        <v>20</v>
      </c>
      <c r="E31" s="71" t="s">
        <v>361</v>
      </c>
      <c r="F31" s="162"/>
      <c r="G31" s="159"/>
      <c r="H31" s="162" t="s">
        <v>363</v>
      </c>
      <c r="I31" s="207">
        <v>42</v>
      </c>
      <c r="J31" s="204"/>
      <c r="K31" s="207"/>
      <c r="L31" s="266"/>
      <c r="M31" s="140">
        <f>SUM(I31*L31)</f>
        <v>0</v>
      </c>
    </row>
    <row r="32" spans="1:13" ht="45.75" customHeight="1">
      <c r="A32" s="299" t="s">
        <v>348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30"/>
    </row>
    <row r="33" spans="1:13" s="1" customFormat="1" ht="15" customHeight="1">
      <c r="A33" s="307" t="s">
        <v>352</v>
      </c>
      <c r="B33" s="71" t="s">
        <v>217</v>
      </c>
      <c r="C33" s="162" t="s">
        <v>490</v>
      </c>
      <c r="D33" s="162">
        <v>24</v>
      </c>
      <c r="E33" s="71" t="s">
        <v>361</v>
      </c>
      <c r="F33" s="162" t="s">
        <v>218</v>
      </c>
      <c r="G33" s="162">
        <v>7.5</v>
      </c>
      <c r="H33" s="162"/>
      <c r="I33" s="207"/>
      <c r="J33" s="149"/>
      <c r="K33" s="150"/>
      <c r="L33" s="267"/>
      <c r="M33" s="208">
        <f>SUM(G33*L33)</f>
        <v>0</v>
      </c>
    </row>
    <row r="34" spans="1:13" s="1" customFormat="1" ht="15" customHeight="1">
      <c r="A34" s="329"/>
      <c r="B34" s="71" t="s">
        <v>217</v>
      </c>
      <c r="C34" s="162" t="s">
        <v>490</v>
      </c>
      <c r="D34" s="162">
        <v>24</v>
      </c>
      <c r="E34" s="71" t="s">
        <v>361</v>
      </c>
      <c r="F34" s="162"/>
      <c r="G34" s="162"/>
      <c r="H34" s="162" t="s">
        <v>219</v>
      </c>
      <c r="I34" s="207">
        <v>45</v>
      </c>
      <c r="J34" s="149"/>
      <c r="K34" s="150"/>
      <c r="L34" s="267"/>
      <c r="M34" s="208">
        <f>SUM(I34*L34)</f>
        <v>0</v>
      </c>
    </row>
    <row r="35" spans="1:13" s="1" customFormat="1" ht="15" customHeight="1">
      <c r="A35" s="329"/>
      <c r="B35" s="71" t="s">
        <v>220</v>
      </c>
      <c r="C35" s="162" t="s">
        <v>482</v>
      </c>
      <c r="D35" s="162">
        <v>28</v>
      </c>
      <c r="E35" s="71" t="s">
        <v>361</v>
      </c>
      <c r="F35" s="162" t="s">
        <v>221</v>
      </c>
      <c r="G35" s="162">
        <v>7.5</v>
      </c>
      <c r="H35" s="162"/>
      <c r="I35" s="207"/>
      <c r="J35" s="149"/>
      <c r="K35" s="150"/>
      <c r="L35" s="267"/>
      <c r="M35" s="208">
        <f>SUM(G35*L35)</f>
        <v>0</v>
      </c>
    </row>
    <row r="36" spans="1:13" s="1" customFormat="1" ht="15" customHeight="1">
      <c r="A36" s="329"/>
      <c r="B36" s="71" t="s">
        <v>220</v>
      </c>
      <c r="C36" s="162" t="s">
        <v>482</v>
      </c>
      <c r="D36" s="162">
        <v>28</v>
      </c>
      <c r="E36" s="71" t="s">
        <v>361</v>
      </c>
      <c r="F36" s="162"/>
      <c r="G36" s="162"/>
      <c r="H36" s="162" t="s">
        <v>222</v>
      </c>
      <c r="I36" s="207">
        <v>45</v>
      </c>
      <c r="J36" s="149"/>
      <c r="K36" s="150"/>
      <c r="L36" s="267"/>
      <c r="M36" s="208">
        <f>SUM(I36*L36)</f>
        <v>0</v>
      </c>
    </row>
    <row r="37" spans="1:13" s="1" customFormat="1" ht="15" customHeight="1">
      <c r="A37" s="329"/>
      <c r="B37" s="82" t="s">
        <v>250</v>
      </c>
      <c r="C37" s="152" t="s">
        <v>492</v>
      </c>
      <c r="D37" s="152">
        <v>30</v>
      </c>
      <c r="E37" s="82" t="s">
        <v>355</v>
      </c>
      <c r="F37" s="152" t="s">
        <v>251</v>
      </c>
      <c r="G37" s="201">
        <v>7</v>
      </c>
      <c r="H37" s="152"/>
      <c r="I37" s="221"/>
      <c r="J37" s="149"/>
      <c r="K37" s="150"/>
      <c r="L37" s="267"/>
      <c r="M37" s="208">
        <f>SUM(G37*L37)</f>
        <v>0</v>
      </c>
    </row>
    <row r="38" spans="1:13" s="1" customFormat="1" ht="15" customHeight="1">
      <c r="A38" s="329"/>
      <c r="B38" s="82" t="s">
        <v>250</v>
      </c>
      <c r="C38" s="152" t="s">
        <v>492</v>
      </c>
      <c r="D38" s="152">
        <v>30</v>
      </c>
      <c r="E38" s="82" t="s">
        <v>355</v>
      </c>
      <c r="F38" s="152"/>
      <c r="G38" s="201"/>
      <c r="H38" s="152" t="s">
        <v>252</v>
      </c>
      <c r="I38" s="221">
        <v>42</v>
      </c>
      <c r="J38" s="149"/>
      <c r="K38" s="150"/>
      <c r="L38" s="267"/>
      <c r="M38" s="208">
        <f>SUM(I38*L38)</f>
        <v>0</v>
      </c>
    </row>
    <row r="39" spans="1:13" s="1" customFormat="1" ht="15" customHeight="1">
      <c r="A39" s="329"/>
      <c r="B39" s="82" t="s">
        <v>253</v>
      </c>
      <c r="C39" s="152" t="s">
        <v>492</v>
      </c>
      <c r="D39" s="152">
        <v>30</v>
      </c>
      <c r="E39" s="82" t="s">
        <v>355</v>
      </c>
      <c r="F39" s="152" t="s">
        <v>254</v>
      </c>
      <c r="G39" s="201">
        <v>7</v>
      </c>
      <c r="H39" s="152"/>
      <c r="I39" s="221"/>
      <c r="J39" s="149"/>
      <c r="K39" s="150"/>
      <c r="L39" s="267"/>
      <c r="M39" s="208">
        <f>SUM(G39*L39)</f>
        <v>0</v>
      </c>
    </row>
    <row r="40" spans="1:13" s="1" customFormat="1" ht="15" customHeight="1">
      <c r="A40" s="329"/>
      <c r="B40" s="82" t="s">
        <v>253</v>
      </c>
      <c r="C40" s="152" t="s">
        <v>492</v>
      </c>
      <c r="D40" s="152">
        <v>30</v>
      </c>
      <c r="E40" s="82" t="s">
        <v>355</v>
      </c>
      <c r="F40" s="152"/>
      <c r="G40" s="201"/>
      <c r="H40" s="152" t="s">
        <v>255</v>
      </c>
      <c r="I40" s="221">
        <v>42</v>
      </c>
      <c r="J40" s="149"/>
      <c r="K40" s="150"/>
      <c r="L40" s="267"/>
      <c r="M40" s="208">
        <f>SUM(I40*L40)</f>
        <v>0</v>
      </c>
    </row>
    <row r="41" spans="1:13" s="1" customFormat="1" ht="15" customHeight="1">
      <c r="A41" s="329"/>
      <c r="B41" s="82" t="s">
        <v>256</v>
      </c>
      <c r="C41" s="152" t="s">
        <v>257</v>
      </c>
      <c r="D41" s="152" t="s">
        <v>85</v>
      </c>
      <c r="E41" s="82" t="s">
        <v>260</v>
      </c>
      <c r="F41" s="152" t="s">
        <v>258</v>
      </c>
      <c r="G41" s="201">
        <v>4.33</v>
      </c>
      <c r="H41" s="152"/>
      <c r="I41" s="221"/>
      <c r="J41" s="149"/>
      <c r="K41" s="150"/>
      <c r="L41" s="267"/>
      <c r="M41" s="208">
        <f>SUM(G41*L41)</f>
        <v>0</v>
      </c>
    </row>
    <row r="42" spans="1:13" s="1" customFormat="1" ht="15" customHeight="1">
      <c r="A42" s="329"/>
      <c r="B42" s="82" t="s">
        <v>256</v>
      </c>
      <c r="C42" s="152" t="s">
        <v>257</v>
      </c>
      <c r="D42" s="152" t="s">
        <v>85</v>
      </c>
      <c r="E42" s="82" t="s">
        <v>260</v>
      </c>
      <c r="F42" s="152"/>
      <c r="G42" s="201"/>
      <c r="H42" s="152" t="s">
        <v>259</v>
      </c>
      <c r="I42" s="221">
        <v>45</v>
      </c>
      <c r="J42" s="149"/>
      <c r="K42" s="150"/>
      <c r="L42" s="267"/>
      <c r="M42" s="208">
        <f>SUM(I42*L42)</f>
        <v>0</v>
      </c>
    </row>
    <row r="43" spans="1:13" ht="33.75" customHeight="1">
      <c r="A43" s="299" t="s">
        <v>349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30"/>
    </row>
    <row r="44" spans="1:13" s="1" customFormat="1" ht="15" customHeight="1">
      <c r="A44" s="307" t="s">
        <v>353</v>
      </c>
      <c r="B44" s="71" t="s">
        <v>223</v>
      </c>
      <c r="C44" s="162" t="s">
        <v>488</v>
      </c>
      <c r="D44" s="162">
        <v>20</v>
      </c>
      <c r="E44" s="71" t="s">
        <v>361</v>
      </c>
      <c r="F44" s="162" t="s">
        <v>224</v>
      </c>
      <c r="G44" s="162">
        <v>7.5</v>
      </c>
      <c r="H44" s="162"/>
      <c r="I44" s="207"/>
      <c r="J44" s="149"/>
      <c r="K44" s="150"/>
      <c r="L44" s="267"/>
      <c r="M44" s="208">
        <f>SUM(G44*L44)</f>
        <v>0</v>
      </c>
    </row>
    <row r="45" spans="1:13" s="1" customFormat="1" ht="15" customHeight="1">
      <c r="A45" s="329"/>
      <c r="B45" s="71" t="s">
        <v>223</v>
      </c>
      <c r="C45" s="162" t="s">
        <v>488</v>
      </c>
      <c r="D45" s="162">
        <v>20</v>
      </c>
      <c r="E45" s="71" t="s">
        <v>361</v>
      </c>
      <c r="F45" s="162"/>
      <c r="G45" s="162"/>
      <c r="H45" s="162" t="s">
        <v>225</v>
      </c>
      <c r="I45" s="207">
        <v>45</v>
      </c>
      <c r="J45" s="149"/>
      <c r="K45" s="150"/>
      <c r="L45" s="267"/>
      <c r="M45" s="208">
        <f>SUM(I45*L45)</f>
        <v>0</v>
      </c>
    </row>
    <row r="46" spans="1:13" s="1" customFormat="1" ht="15" customHeight="1">
      <c r="A46" s="329"/>
      <c r="B46" s="82" t="s">
        <v>261</v>
      </c>
      <c r="C46" s="152" t="s">
        <v>239</v>
      </c>
      <c r="D46" s="152">
        <v>34</v>
      </c>
      <c r="E46" s="82" t="s">
        <v>355</v>
      </c>
      <c r="F46" s="152" t="s">
        <v>69</v>
      </c>
      <c r="G46" s="201">
        <v>7</v>
      </c>
      <c r="H46" s="152"/>
      <c r="I46" s="221"/>
      <c r="J46" s="149"/>
      <c r="K46" s="150"/>
      <c r="L46" s="267"/>
      <c r="M46" s="208">
        <f>SUM(G46*L46)</f>
        <v>0</v>
      </c>
    </row>
    <row r="47" spans="1:13" s="1" customFormat="1" ht="15" customHeight="1">
      <c r="A47" s="329"/>
      <c r="B47" s="82" t="s">
        <v>261</v>
      </c>
      <c r="C47" s="152" t="s">
        <v>239</v>
      </c>
      <c r="D47" s="152">
        <v>34</v>
      </c>
      <c r="E47" s="82" t="s">
        <v>355</v>
      </c>
      <c r="F47" s="152"/>
      <c r="G47" s="201"/>
      <c r="H47" s="152" t="s">
        <v>70</v>
      </c>
      <c r="I47" s="221">
        <v>42</v>
      </c>
      <c r="J47" s="149"/>
      <c r="K47" s="150"/>
      <c r="L47" s="267"/>
      <c r="M47" s="208">
        <f>SUM(I47*L47)</f>
        <v>0</v>
      </c>
    </row>
    <row r="48" spans="1:13" s="1" customFormat="1" ht="15" customHeight="1">
      <c r="A48" s="329"/>
      <c r="B48" s="82" t="s">
        <v>71</v>
      </c>
      <c r="C48" s="152" t="s">
        <v>239</v>
      </c>
      <c r="D48" s="152">
        <v>34</v>
      </c>
      <c r="E48" s="82" t="s">
        <v>355</v>
      </c>
      <c r="F48" s="152" t="s">
        <v>72</v>
      </c>
      <c r="G48" s="201">
        <v>7</v>
      </c>
      <c r="H48" s="152"/>
      <c r="I48" s="221"/>
      <c r="J48" s="204"/>
      <c r="K48" s="207"/>
      <c r="L48" s="267"/>
      <c r="M48" s="208">
        <f>SUM(G48*L48)</f>
        <v>0</v>
      </c>
    </row>
    <row r="49" spans="1:13" s="1" customFormat="1" ht="15" customHeight="1">
      <c r="A49" s="329"/>
      <c r="B49" s="82" t="s">
        <v>71</v>
      </c>
      <c r="C49" s="152" t="s">
        <v>239</v>
      </c>
      <c r="D49" s="152">
        <v>34</v>
      </c>
      <c r="E49" s="82" t="s">
        <v>355</v>
      </c>
      <c r="F49" s="152"/>
      <c r="G49" s="201"/>
      <c r="H49" s="152" t="s">
        <v>73</v>
      </c>
      <c r="I49" s="221">
        <v>42</v>
      </c>
      <c r="J49" s="204"/>
      <c r="K49" s="207"/>
      <c r="L49" s="267"/>
      <c r="M49" s="208">
        <f>SUM(I49*L49)</f>
        <v>0</v>
      </c>
    </row>
    <row r="50" spans="1:13" s="1" customFormat="1" ht="15" customHeight="1">
      <c r="A50" s="329"/>
      <c r="B50" s="82" t="s">
        <v>74</v>
      </c>
      <c r="C50" s="152" t="s">
        <v>75</v>
      </c>
      <c r="D50" s="152" t="s">
        <v>83</v>
      </c>
      <c r="E50" s="82" t="s">
        <v>260</v>
      </c>
      <c r="F50" s="152" t="s">
        <v>76</v>
      </c>
      <c r="G50" s="201">
        <v>4.33</v>
      </c>
      <c r="H50" s="152"/>
      <c r="I50" s="221"/>
      <c r="J50" s="204"/>
      <c r="K50" s="207"/>
      <c r="L50" s="267"/>
      <c r="M50" s="208">
        <f>SUM(G50*L50)</f>
        <v>0</v>
      </c>
    </row>
    <row r="51" spans="1:13" s="1" customFormat="1" ht="15" customHeight="1">
      <c r="A51" s="329"/>
      <c r="B51" s="82" t="s">
        <v>82</v>
      </c>
      <c r="C51" s="152" t="s">
        <v>75</v>
      </c>
      <c r="D51" s="152" t="s">
        <v>83</v>
      </c>
      <c r="E51" s="82" t="s">
        <v>260</v>
      </c>
      <c r="F51" s="152"/>
      <c r="G51" s="201"/>
      <c r="H51" s="152" t="s">
        <v>77</v>
      </c>
      <c r="I51" s="221">
        <v>26</v>
      </c>
      <c r="J51" s="204"/>
      <c r="K51" s="207"/>
      <c r="L51" s="267"/>
      <c r="M51" s="208">
        <f>SUM(I51*L51)</f>
        <v>0</v>
      </c>
    </row>
    <row r="52" spans="1:13" s="1" customFormat="1" ht="15" customHeight="1">
      <c r="A52" s="329"/>
      <c r="B52" s="82" t="s">
        <v>78</v>
      </c>
      <c r="C52" s="152" t="s">
        <v>79</v>
      </c>
      <c r="D52" s="152" t="s">
        <v>84</v>
      </c>
      <c r="E52" s="82" t="s">
        <v>260</v>
      </c>
      <c r="F52" s="152" t="s">
        <v>80</v>
      </c>
      <c r="G52" s="201">
        <v>4.33</v>
      </c>
      <c r="H52" s="152"/>
      <c r="I52" s="221"/>
      <c r="J52" s="161"/>
      <c r="K52" s="221"/>
      <c r="L52" s="267"/>
      <c r="M52" s="208">
        <f>SUM(G52*L52)</f>
        <v>0</v>
      </c>
    </row>
    <row r="53" spans="1:13" s="1" customFormat="1" ht="15" customHeight="1">
      <c r="A53" s="329"/>
      <c r="B53" s="82" t="s">
        <v>78</v>
      </c>
      <c r="C53" s="152" t="s">
        <v>79</v>
      </c>
      <c r="D53" s="152" t="s">
        <v>84</v>
      </c>
      <c r="E53" s="82" t="s">
        <v>260</v>
      </c>
      <c r="F53" s="152"/>
      <c r="G53" s="201"/>
      <c r="H53" s="152" t="s">
        <v>81</v>
      </c>
      <c r="I53" s="221">
        <v>26</v>
      </c>
      <c r="J53" s="161"/>
      <c r="K53" s="221"/>
      <c r="L53" s="267"/>
      <c r="M53" s="208">
        <f>SUM(I53*L53)</f>
        <v>0</v>
      </c>
    </row>
    <row r="54" spans="1:13" s="1" customFormat="1" ht="21" customHeight="1">
      <c r="A54" s="107"/>
      <c r="B54" s="141"/>
      <c r="C54" s="222"/>
      <c r="D54" s="222"/>
      <c r="E54" s="222"/>
      <c r="F54" s="223"/>
      <c r="G54" s="208"/>
      <c r="H54" s="223"/>
      <c r="I54" s="227"/>
      <c r="J54" s="228"/>
      <c r="K54" s="331" t="s">
        <v>504</v>
      </c>
      <c r="L54" s="332"/>
      <c r="M54" s="208">
        <f>SUM(M13:M53)</f>
        <v>0</v>
      </c>
    </row>
    <row r="55" spans="1:13" s="1" customFormat="1" ht="31.5" customHeight="1">
      <c r="A55" s="107"/>
      <c r="B55" s="141"/>
      <c r="C55" s="222"/>
      <c r="D55" s="222"/>
      <c r="E55" s="222"/>
      <c r="F55" s="104"/>
      <c r="G55" s="105"/>
      <c r="H55" s="104"/>
      <c r="I55" s="229"/>
      <c r="J55" s="230"/>
      <c r="K55" s="333" t="s">
        <v>495</v>
      </c>
      <c r="L55" s="332"/>
      <c r="M55" s="208">
        <f>M54*0.1</f>
        <v>0</v>
      </c>
    </row>
    <row r="56" spans="1:13" s="1" customFormat="1" ht="23.25" customHeight="1">
      <c r="A56" s="107"/>
      <c r="B56" s="141"/>
      <c r="C56" s="222"/>
      <c r="D56" s="222"/>
      <c r="E56" s="222"/>
      <c r="F56" s="223"/>
      <c r="G56" s="208"/>
      <c r="H56" s="223"/>
      <c r="I56" s="229"/>
      <c r="J56" s="161"/>
      <c r="K56" s="323" t="s">
        <v>503</v>
      </c>
      <c r="L56" s="324"/>
      <c r="M56" s="208">
        <f>SUM(M54:M55)</f>
        <v>0</v>
      </c>
    </row>
    <row r="57" spans="1:13">
      <c r="I57" s="231"/>
      <c r="J57" s="136"/>
      <c r="K57" s="78"/>
    </row>
    <row r="58" spans="1:13">
      <c r="I58" s="231"/>
      <c r="J58" s="136"/>
      <c r="K58" s="78"/>
    </row>
    <row r="59" spans="1:13">
      <c r="I59" s="231"/>
      <c r="J59" s="136"/>
      <c r="K59" s="78"/>
    </row>
    <row r="60" spans="1:13">
      <c r="I60" s="231"/>
      <c r="J60" s="136"/>
      <c r="K60" s="78"/>
    </row>
    <row r="61" spans="1:13">
      <c r="I61" s="231"/>
      <c r="J61" s="136"/>
      <c r="K61" s="78"/>
    </row>
    <row r="62" spans="1:13">
      <c r="I62" s="231"/>
      <c r="J62" s="136"/>
      <c r="K62" s="78"/>
    </row>
    <row r="63" spans="1:13">
      <c r="I63" s="231"/>
      <c r="J63" s="137"/>
      <c r="K63" s="49"/>
    </row>
    <row r="64" spans="1:13">
      <c r="I64" s="231"/>
      <c r="J64" s="137"/>
      <c r="K64" s="49"/>
    </row>
    <row r="65" spans="9:11">
      <c r="I65" s="231"/>
      <c r="J65" s="137"/>
      <c r="K65" s="49"/>
    </row>
    <row r="66" spans="9:11">
      <c r="I66" s="232"/>
      <c r="J66" s="137"/>
      <c r="K66" s="49"/>
    </row>
    <row r="67" spans="9:11">
      <c r="I67" s="231"/>
      <c r="J67" s="136"/>
      <c r="K67" s="78"/>
    </row>
    <row r="68" spans="9:11">
      <c r="I68" s="231"/>
      <c r="J68" s="136"/>
      <c r="K68" s="78"/>
    </row>
    <row r="69" spans="9:11">
      <c r="I69" s="231"/>
      <c r="J69" s="136"/>
      <c r="K69" s="78"/>
    </row>
    <row r="70" spans="9:11">
      <c r="I70" s="231"/>
    </row>
    <row r="71" spans="9:11">
      <c r="I71" s="232"/>
    </row>
    <row r="72" spans="9:11">
      <c r="I72" s="231"/>
    </row>
    <row r="73" spans="9:11">
      <c r="I73" s="231"/>
    </row>
    <row r="74" spans="9:11">
      <c r="I74" s="231"/>
    </row>
    <row r="75" spans="9:11">
      <c r="I75" s="231"/>
    </row>
    <row r="76" spans="9:11">
      <c r="I76" s="231"/>
    </row>
    <row r="77" spans="9:11">
      <c r="I77" s="231"/>
    </row>
    <row r="78" spans="9:11">
      <c r="I78" s="231"/>
    </row>
    <row r="79" spans="9:11">
      <c r="I79" s="231"/>
    </row>
    <row r="80" spans="9:11">
      <c r="I80" s="231"/>
    </row>
    <row r="81" spans="9:9">
      <c r="I81" s="231"/>
    </row>
    <row r="82" spans="9:9">
      <c r="I82" s="231"/>
    </row>
    <row r="83" spans="9:9">
      <c r="I83" s="231"/>
    </row>
    <row r="84" spans="9:9">
      <c r="I84" s="231"/>
    </row>
    <row r="85" spans="9:9">
      <c r="I85" s="231"/>
    </row>
    <row r="86" spans="9:9">
      <c r="I86" s="232"/>
    </row>
    <row r="87" spans="9:9">
      <c r="I87" s="232"/>
    </row>
    <row r="88" spans="9:9">
      <c r="I88" s="233"/>
    </row>
  </sheetData>
  <sheetProtection password="C90E" sheet="1" objects="1" scenarios="1"/>
  <mergeCells count="12">
    <mergeCell ref="K56:L56"/>
    <mergeCell ref="A10:M10"/>
    <mergeCell ref="A11:M11"/>
    <mergeCell ref="A44:A53"/>
    <mergeCell ref="A33:A42"/>
    <mergeCell ref="A29:M29"/>
    <mergeCell ref="A32:M32"/>
    <mergeCell ref="A43:M43"/>
    <mergeCell ref="A13:A28"/>
    <mergeCell ref="A30:A31"/>
    <mergeCell ref="K54:L54"/>
    <mergeCell ref="K55:L55"/>
  </mergeCells>
  <phoneticPr fontId="28" type="noConversion"/>
  <hyperlinks>
    <hyperlink ref="A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IR59"/>
  <sheetViews>
    <sheetView topLeftCell="A30" workbookViewId="0">
      <selection activeCell="J42" sqref="J42"/>
    </sheetView>
  </sheetViews>
  <sheetFormatPr defaultColWidth="8.75" defaultRowHeight="12.75"/>
  <cols>
    <col min="1" max="1" width="17.625" customWidth="1"/>
    <col min="2" max="2" width="28.625" customWidth="1"/>
    <col min="3" max="3" width="8.25" customWidth="1"/>
    <col min="4" max="4" width="7.625" style="2" customWidth="1"/>
    <col min="5" max="5" width="14.875" style="2" customWidth="1"/>
    <col min="6" max="6" width="8.375" customWidth="1"/>
    <col min="7" max="7" width="7.25" style="10" customWidth="1"/>
    <col min="8" max="8" width="7.375" style="5" customWidth="1"/>
    <col min="10" max="10" width="8.75" style="8"/>
  </cols>
  <sheetData>
    <row r="1" spans="1:252">
      <c r="H1" s="11"/>
    </row>
    <row r="2" spans="1:252">
      <c r="D2" s="18" t="s">
        <v>497</v>
      </c>
      <c r="E2" s="16"/>
      <c r="F2" s="16"/>
      <c r="G2" s="1"/>
      <c r="H2" s="11"/>
    </row>
    <row r="3" spans="1:252">
      <c r="D3" s="19" t="s">
        <v>498</v>
      </c>
      <c r="E3" s="16"/>
      <c r="F3" s="16"/>
      <c r="G3"/>
      <c r="H3" s="11"/>
    </row>
    <row r="4" spans="1:252">
      <c r="D4" s="18" t="s">
        <v>499</v>
      </c>
      <c r="E4" s="16"/>
      <c r="F4" s="16"/>
      <c r="G4"/>
      <c r="H4" s="11"/>
    </row>
    <row r="5" spans="1:252" ht="15" customHeight="1">
      <c r="A5" s="54" t="s">
        <v>493</v>
      </c>
      <c r="B5" s="55"/>
      <c r="D5" s="20" t="s">
        <v>500</v>
      </c>
      <c r="E5" s="16"/>
      <c r="F5" s="16"/>
      <c r="G5"/>
      <c r="H5" s="11"/>
    </row>
    <row r="6" spans="1:252" s="1" customFormat="1" ht="15" customHeight="1">
      <c r="A6" s="53" t="s">
        <v>514</v>
      </c>
      <c r="B6" s="51"/>
      <c r="D6" s="18" t="s">
        <v>501</v>
      </c>
      <c r="E6" s="16"/>
      <c r="F6" s="16"/>
      <c r="G6"/>
      <c r="H6" s="12"/>
    </row>
    <row r="7" spans="1:252" s="6" customFormat="1" ht="15" customHeight="1">
      <c r="A7" s="53" t="s">
        <v>515</v>
      </c>
      <c r="B7" s="56"/>
      <c r="D7" s="18" t="s">
        <v>502</v>
      </c>
      <c r="E7" s="17"/>
      <c r="F7" s="17"/>
      <c r="G7"/>
      <c r="H7" s="13"/>
      <c r="I7" s="7"/>
      <c r="J7" s="243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</row>
    <row r="8" spans="1:252" ht="15" customHeight="1">
      <c r="A8" s="53" t="s">
        <v>516</v>
      </c>
      <c r="B8" s="56"/>
      <c r="G8" s="9"/>
      <c r="H8" s="13"/>
      <c r="I8" s="4"/>
      <c r="J8" s="24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252" ht="15" customHeight="1">
      <c r="A9" s="75" t="s">
        <v>517</v>
      </c>
      <c r="B9" s="56"/>
      <c r="G9" s="9"/>
      <c r="H9" s="13"/>
      <c r="I9" s="4"/>
      <c r="J9" s="24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2" ht="30.75" customHeight="1">
      <c r="A10" s="334" t="s">
        <v>345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</row>
    <row r="11" spans="1:252" ht="36.75" customHeight="1">
      <c r="A11" s="299" t="s">
        <v>364</v>
      </c>
      <c r="B11" s="300"/>
      <c r="C11" s="300"/>
      <c r="D11" s="300"/>
      <c r="E11" s="326"/>
      <c r="F11" s="326"/>
      <c r="G11" s="326"/>
      <c r="H11" s="326"/>
      <c r="I11" s="326"/>
      <c r="J11" s="327"/>
      <c r="K11" s="328"/>
    </row>
    <row r="12" spans="1:252" s="1" customFormat="1" ht="51">
      <c r="A12" s="76" t="s">
        <v>519</v>
      </c>
      <c r="B12" s="76" t="s">
        <v>58</v>
      </c>
      <c r="C12" s="76" t="s">
        <v>484</v>
      </c>
      <c r="D12" s="76" t="s">
        <v>376</v>
      </c>
      <c r="E12" s="76" t="s">
        <v>520</v>
      </c>
      <c r="F12" s="121" t="s">
        <v>524</v>
      </c>
      <c r="G12" s="122" t="s">
        <v>533</v>
      </c>
      <c r="H12" s="121" t="s">
        <v>525</v>
      </c>
      <c r="I12" s="122" t="s">
        <v>534</v>
      </c>
      <c r="J12" s="245" t="s">
        <v>496</v>
      </c>
      <c r="K12" s="76" t="s">
        <v>494</v>
      </c>
      <c r="M12"/>
      <c r="N12" s="16"/>
      <c r="O12" s="16"/>
      <c r="P12" s="18"/>
      <c r="Q12" s="16"/>
      <c r="R12" s="16"/>
    </row>
    <row r="13" spans="1:252" ht="15" customHeight="1">
      <c r="A13" s="307" t="s">
        <v>365</v>
      </c>
      <c r="B13" s="80" t="s">
        <v>86</v>
      </c>
      <c r="C13" s="81" t="s">
        <v>87</v>
      </c>
      <c r="D13" s="81">
        <v>40</v>
      </c>
      <c r="E13" s="80" t="s">
        <v>355</v>
      </c>
      <c r="F13" s="80" t="s">
        <v>88</v>
      </c>
      <c r="G13" s="81">
        <v>7.67</v>
      </c>
      <c r="H13" s="81"/>
      <c r="I13" s="197"/>
      <c r="J13" s="260"/>
      <c r="K13" s="163">
        <f>SUM(G13*J13)</f>
        <v>0</v>
      </c>
    </row>
    <row r="14" spans="1:252" ht="15" customHeight="1">
      <c r="A14" s="308"/>
      <c r="B14" s="80" t="s">
        <v>86</v>
      </c>
      <c r="C14" s="81" t="s">
        <v>87</v>
      </c>
      <c r="D14" s="81">
        <v>40</v>
      </c>
      <c r="E14" s="80" t="s">
        <v>355</v>
      </c>
      <c r="F14" s="80"/>
      <c r="G14" s="81"/>
      <c r="H14" s="81" t="s">
        <v>89</v>
      </c>
      <c r="I14" s="197">
        <v>46</v>
      </c>
      <c r="J14" s="260"/>
      <c r="K14" s="163">
        <f>SUM(I14*J14)</f>
        <v>0</v>
      </c>
    </row>
    <row r="15" spans="1:252" ht="15" customHeight="1">
      <c r="A15" s="308"/>
      <c r="B15" s="80" t="s">
        <v>90</v>
      </c>
      <c r="C15" s="81" t="s">
        <v>91</v>
      </c>
      <c r="D15" s="81">
        <v>40</v>
      </c>
      <c r="E15" s="80" t="s">
        <v>355</v>
      </c>
      <c r="F15" s="80" t="s">
        <v>92</v>
      </c>
      <c r="G15" s="81">
        <v>7.67</v>
      </c>
      <c r="H15" s="81"/>
      <c r="I15" s="197"/>
      <c r="J15" s="260"/>
      <c r="K15" s="163">
        <f>SUM(G15*J15)</f>
        <v>0</v>
      </c>
    </row>
    <row r="16" spans="1:252" ht="15" customHeight="1">
      <c r="A16" s="308"/>
      <c r="B16" s="80" t="s">
        <v>90</v>
      </c>
      <c r="C16" s="81" t="s">
        <v>91</v>
      </c>
      <c r="D16" s="81">
        <v>40</v>
      </c>
      <c r="E16" s="80" t="s">
        <v>355</v>
      </c>
      <c r="F16" s="80"/>
      <c r="G16" s="81"/>
      <c r="H16" s="81" t="s">
        <v>93</v>
      </c>
      <c r="I16" s="197">
        <v>46</v>
      </c>
      <c r="J16" s="260"/>
      <c r="K16" s="163">
        <f>SUM(I16*J16)</f>
        <v>0</v>
      </c>
    </row>
    <row r="17" spans="1:11" ht="15" customHeight="1">
      <c r="A17" s="308"/>
      <c r="B17" s="80" t="s">
        <v>94</v>
      </c>
      <c r="C17" s="81" t="s">
        <v>91</v>
      </c>
      <c r="D17" s="81">
        <v>40</v>
      </c>
      <c r="E17" s="80" t="s">
        <v>355</v>
      </c>
      <c r="F17" s="80" t="s">
        <v>95</v>
      </c>
      <c r="G17" s="81">
        <v>7.67</v>
      </c>
      <c r="H17" s="81"/>
      <c r="I17" s="197"/>
      <c r="J17" s="260"/>
      <c r="K17" s="163">
        <f>SUM(G17*J17)</f>
        <v>0</v>
      </c>
    </row>
    <row r="18" spans="1:11" ht="15" customHeight="1">
      <c r="A18" s="308"/>
      <c r="B18" s="80" t="s">
        <v>94</v>
      </c>
      <c r="C18" s="81" t="s">
        <v>91</v>
      </c>
      <c r="D18" s="81">
        <v>40</v>
      </c>
      <c r="E18" s="80" t="s">
        <v>355</v>
      </c>
      <c r="F18" s="80"/>
      <c r="G18" s="81"/>
      <c r="H18" s="81" t="s">
        <v>96</v>
      </c>
      <c r="I18" s="197">
        <v>46</v>
      </c>
      <c r="J18" s="260"/>
      <c r="K18" s="163">
        <f>SUM(I18*J18)</f>
        <v>0</v>
      </c>
    </row>
    <row r="19" spans="1:11" ht="27.75" customHeight="1">
      <c r="A19" s="306" t="s">
        <v>366</v>
      </c>
      <c r="B19" s="306"/>
      <c r="C19" s="306"/>
      <c r="D19" s="306"/>
      <c r="E19" s="340"/>
      <c r="F19" s="340"/>
      <c r="G19" s="340"/>
      <c r="H19" s="340"/>
      <c r="I19" s="340"/>
      <c r="J19" s="341"/>
      <c r="K19" s="341"/>
    </row>
    <row r="20" spans="1:11" ht="20.25" customHeight="1">
      <c r="A20" s="307" t="s">
        <v>367</v>
      </c>
      <c r="B20" s="80" t="s">
        <v>97</v>
      </c>
      <c r="C20" s="81" t="s">
        <v>87</v>
      </c>
      <c r="D20" s="81">
        <v>40</v>
      </c>
      <c r="E20" s="80" t="s">
        <v>355</v>
      </c>
      <c r="F20" s="80" t="s">
        <v>98</v>
      </c>
      <c r="G20" s="81">
        <v>7.67</v>
      </c>
      <c r="H20" s="81"/>
      <c r="I20" s="197"/>
      <c r="J20" s="268"/>
      <c r="K20" s="163">
        <f>SUM(G20*J20)</f>
        <v>0</v>
      </c>
    </row>
    <row r="21" spans="1:11" ht="19.5" customHeight="1">
      <c r="A21" s="308"/>
      <c r="B21" s="80" t="s">
        <v>97</v>
      </c>
      <c r="C21" s="81" t="s">
        <v>87</v>
      </c>
      <c r="D21" s="81">
        <v>40</v>
      </c>
      <c r="E21" s="80" t="s">
        <v>355</v>
      </c>
      <c r="F21" s="80"/>
      <c r="G21" s="81"/>
      <c r="H21" s="81"/>
      <c r="I21" s="197">
        <v>46</v>
      </c>
      <c r="J21" s="268"/>
      <c r="K21" s="163">
        <f>SUM(I21*J21)</f>
        <v>0</v>
      </c>
    </row>
    <row r="22" spans="1:11" ht="15" customHeight="1">
      <c r="A22" s="308"/>
      <c r="B22" s="80" t="s">
        <v>99</v>
      </c>
      <c r="C22" s="152" t="s">
        <v>135</v>
      </c>
      <c r="D22" s="152" t="s">
        <v>136</v>
      </c>
      <c r="E22" s="82" t="s">
        <v>260</v>
      </c>
      <c r="F22" s="80" t="s">
        <v>100</v>
      </c>
      <c r="G22" s="81">
        <v>4.33</v>
      </c>
      <c r="H22" s="81"/>
      <c r="I22" s="197"/>
      <c r="J22" s="268"/>
      <c r="K22" s="163">
        <f>SUM(G22*J22)</f>
        <v>0</v>
      </c>
    </row>
    <row r="23" spans="1:11" ht="18" customHeight="1">
      <c r="A23" s="308"/>
      <c r="B23" s="80" t="s">
        <v>99</v>
      </c>
      <c r="C23" s="152" t="s">
        <v>135</v>
      </c>
      <c r="D23" s="152" t="s">
        <v>136</v>
      </c>
      <c r="E23" s="82" t="s">
        <v>260</v>
      </c>
      <c r="F23" s="80"/>
      <c r="G23" s="81"/>
      <c r="H23" s="81" t="s">
        <v>101</v>
      </c>
      <c r="I23" s="197">
        <v>45</v>
      </c>
      <c r="J23" s="268"/>
      <c r="K23" s="163">
        <f>SUM(I23*J23)</f>
        <v>0</v>
      </c>
    </row>
    <row r="24" spans="1:11" ht="45.75" customHeight="1">
      <c r="A24" s="306" t="s">
        <v>368</v>
      </c>
      <c r="B24" s="306"/>
      <c r="C24" s="306"/>
      <c r="D24" s="306"/>
      <c r="E24" s="336"/>
      <c r="F24" s="336"/>
      <c r="G24" s="336"/>
      <c r="H24" s="336"/>
      <c r="I24" s="336"/>
      <c r="J24" s="298"/>
      <c r="K24" s="298"/>
    </row>
    <row r="25" spans="1:11" s="1" customFormat="1" ht="15" customHeight="1">
      <c r="A25" s="307" t="s">
        <v>369</v>
      </c>
      <c r="B25" s="80" t="s">
        <v>108</v>
      </c>
      <c r="C25" s="81" t="s">
        <v>87</v>
      </c>
      <c r="D25" s="81">
        <v>40</v>
      </c>
      <c r="E25" s="80" t="s">
        <v>355</v>
      </c>
      <c r="F25" s="80" t="s">
        <v>109</v>
      </c>
      <c r="G25" s="81">
        <v>7.67</v>
      </c>
      <c r="H25" s="81"/>
      <c r="I25" s="197"/>
      <c r="J25" s="269"/>
      <c r="K25" s="177">
        <f>SUM(G25*J25)</f>
        <v>0</v>
      </c>
    </row>
    <row r="26" spans="1:11" s="1" customFormat="1" ht="15" customHeight="1">
      <c r="A26" s="329"/>
      <c r="B26" s="80" t="s">
        <v>108</v>
      </c>
      <c r="C26" s="81" t="s">
        <v>87</v>
      </c>
      <c r="D26" s="81">
        <v>40</v>
      </c>
      <c r="E26" s="80" t="s">
        <v>355</v>
      </c>
      <c r="F26" s="80"/>
      <c r="G26" s="81"/>
      <c r="H26" s="81" t="s">
        <v>110</v>
      </c>
      <c r="I26" s="197">
        <v>46</v>
      </c>
      <c r="J26" s="269"/>
      <c r="K26" s="177">
        <f>SUM(I26*J26)</f>
        <v>0</v>
      </c>
    </row>
    <row r="27" spans="1:11" s="1" customFormat="1" ht="15" customHeight="1">
      <c r="A27" s="329"/>
      <c r="B27" s="80" t="s">
        <v>111</v>
      </c>
      <c r="C27" s="81" t="s">
        <v>87</v>
      </c>
      <c r="D27" s="81">
        <v>40</v>
      </c>
      <c r="E27" s="80" t="s">
        <v>355</v>
      </c>
      <c r="F27" s="80" t="s">
        <v>112</v>
      </c>
      <c r="G27" s="81">
        <v>7.67</v>
      </c>
      <c r="H27" s="81"/>
      <c r="I27" s="197"/>
      <c r="J27" s="269"/>
      <c r="K27" s="177">
        <f>SUM(G27*J27)</f>
        <v>0</v>
      </c>
    </row>
    <row r="28" spans="1:11" s="1" customFormat="1" ht="15" customHeight="1">
      <c r="A28" s="329"/>
      <c r="B28" s="80" t="s">
        <v>111</v>
      </c>
      <c r="C28" s="81" t="s">
        <v>87</v>
      </c>
      <c r="D28" s="81">
        <v>40</v>
      </c>
      <c r="E28" s="80" t="s">
        <v>355</v>
      </c>
      <c r="F28" s="80"/>
      <c r="G28" s="81"/>
      <c r="H28" s="81" t="s">
        <v>113</v>
      </c>
      <c r="I28" s="197">
        <v>46</v>
      </c>
      <c r="J28" s="269"/>
      <c r="K28" s="177">
        <f>SUM(I28*J28)</f>
        <v>0</v>
      </c>
    </row>
    <row r="29" spans="1:11" s="1" customFormat="1" ht="15" customHeight="1">
      <c r="A29" s="329"/>
      <c r="B29" s="80" t="s">
        <v>114</v>
      </c>
      <c r="C29" s="81" t="s">
        <v>91</v>
      </c>
      <c r="D29" s="81">
        <v>40</v>
      </c>
      <c r="E29" s="80" t="s">
        <v>355</v>
      </c>
      <c r="F29" s="80" t="s">
        <v>115</v>
      </c>
      <c r="G29" s="81">
        <v>7.67</v>
      </c>
      <c r="H29" s="81"/>
      <c r="I29" s="197"/>
      <c r="J29" s="269"/>
      <c r="K29" s="177">
        <f>SUM(G29*J29)</f>
        <v>0</v>
      </c>
    </row>
    <row r="30" spans="1:11" s="1" customFormat="1" ht="15" customHeight="1">
      <c r="A30" s="329"/>
      <c r="B30" s="80" t="s">
        <v>114</v>
      </c>
      <c r="C30" s="81" t="s">
        <v>91</v>
      </c>
      <c r="D30" s="81">
        <v>40</v>
      </c>
      <c r="E30" s="80" t="s">
        <v>355</v>
      </c>
      <c r="F30" s="80"/>
      <c r="G30" s="81"/>
      <c r="H30" s="81" t="s">
        <v>116</v>
      </c>
      <c r="I30" s="197">
        <v>46</v>
      </c>
      <c r="J30" s="269"/>
      <c r="K30" s="177">
        <f>SUM(I30*J30)</f>
        <v>0</v>
      </c>
    </row>
    <row r="31" spans="1:11" s="1" customFormat="1" ht="15" customHeight="1">
      <c r="A31" s="329"/>
      <c r="B31" s="80" t="s">
        <v>117</v>
      </c>
      <c r="C31" s="81" t="s">
        <v>91</v>
      </c>
      <c r="D31" s="81">
        <v>40</v>
      </c>
      <c r="E31" s="80" t="s">
        <v>355</v>
      </c>
      <c r="F31" s="80" t="s">
        <v>118</v>
      </c>
      <c r="G31" s="81">
        <v>7.67</v>
      </c>
      <c r="H31" s="81"/>
      <c r="I31" s="197"/>
      <c r="J31" s="269"/>
      <c r="K31" s="177">
        <f>SUM(G31*J31)</f>
        <v>0</v>
      </c>
    </row>
    <row r="32" spans="1:11" s="1" customFormat="1" ht="15" customHeight="1">
      <c r="A32" s="329"/>
      <c r="B32" s="80" t="s">
        <v>117</v>
      </c>
      <c r="C32" s="81" t="s">
        <v>91</v>
      </c>
      <c r="D32" s="81">
        <v>40</v>
      </c>
      <c r="E32" s="80" t="s">
        <v>355</v>
      </c>
      <c r="F32" s="80"/>
      <c r="G32" s="81"/>
      <c r="H32" s="81" t="s">
        <v>119</v>
      </c>
      <c r="I32" s="197">
        <v>46</v>
      </c>
      <c r="J32" s="269"/>
      <c r="K32" s="177">
        <f>SUM(I32*J32)</f>
        <v>0</v>
      </c>
    </row>
    <row r="33" spans="1:16" s="1" customFormat="1" ht="15" customHeight="1">
      <c r="A33" s="329"/>
      <c r="B33" s="80" t="s">
        <v>120</v>
      </c>
      <c r="C33" s="81" t="s">
        <v>91</v>
      </c>
      <c r="D33" s="81">
        <v>40</v>
      </c>
      <c r="E33" s="80" t="s">
        <v>355</v>
      </c>
      <c r="F33" s="80" t="s">
        <v>121</v>
      </c>
      <c r="G33" s="81">
        <v>7.67</v>
      </c>
      <c r="H33" s="81"/>
      <c r="I33" s="197"/>
      <c r="J33" s="269"/>
      <c r="K33" s="177">
        <f>SUM(G33*J33)</f>
        <v>0</v>
      </c>
    </row>
    <row r="34" spans="1:16" s="1" customFormat="1" ht="15" customHeight="1">
      <c r="A34" s="329"/>
      <c r="B34" s="80" t="s">
        <v>120</v>
      </c>
      <c r="C34" s="81" t="s">
        <v>91</v>
      </c>
      <c r="D34" s="81">
        <v>40</v>
      </c>
      <c r="E34" s="80" t="s">
        <v>355</v>
      </c>
      <c r="F34" s="80"/>
      <c r="G34" s="81"/>
      <c r="H34" s="81" t="s">
        <v>122</v>
      </c>
      <c r="I34" s="197">
        <v>46</v>
      </c>
      <c r="J34" s="269"/>
      <c r="K34" s="177">
        <f>SUM(I34*J34)</f>
        <v>0</v>
      </c>
    </row>
    <row r="35" spans="1:16">
      <c r="A35" s="329"/>
      <c r="B35" s="80" t="s">
        <v>141</v>
      </c>
      <c r="C35" s="81" t="s">
        <v>91</v>
      </c>
      <c r="D35" s="81">
        <v>40</v>
      </c>
      <c r="E35" s="80" t="s">
        <v>355</v>
      </c>
      <c r="F35" s="80" t="s">
        <v>139</v>
      </c>
      <c r="G35" s="81">
        <v>7.67</v>
      </c>
      <c r="H35" s="81" t="s">
        <v>140</v>
      </c>
      <c r="I35" s="197"/>
      <c r="J35" s="270"/>
      <c r="K35" s="177">
        <f>SUM(G35*J35)</f>
        <v>0</v>
      </c>
    </row>
    <row r="36" spans="1:16">
      <c r="A36" s="329"/>
      <c r="B36" s="80" t="s">
        <v>141</v>
      </c>
      <c r="C36" s="81" t="s">
        <v>91</v>
      </c>
      <c r="D36" s="81">
        <v>40</v>
      </c>
      <c r="E36" s="80" t="s">
        <v>355</v>
      </c>
      <c r="F36" s="80"/>
      <c r="G36" s="81"/>
      <c r="H36" s="81" t="s">
        <v>140</v>
      </c>
      <c r="I36" s="197">
        <v>46</v>
      </c>
      <c r="J36" s="270"/>
      <c r="K36" s="177">
        <f>SUM(I36*J36)</f>
        <v>0</v>
      </c>
    </row>
    <row r="37" spans="1:16" s="1" customFormat="1" ht="15" customHeight="1">
      <c r="A37" s="329"/>
      <c r="B37" s="80" t="s">
        <v>123</v>
      </c>
      <c r="C37" s="152" t="s">
        <v>137</v>
      </c>
      <c r="D37" s="152" t="s">
        <v>138</v>
      </c>
      <c r="E37" s="80" t="s">
        <v>260</v>
      </c>
      <c r="F37" s="80" t="s">
        <v>124</v>
      </c>
      <c r="G37" s="81">
        <v>4.33</v>
      </c>
      <c r="H37" s="81"/>
      <c r="I37" s="197"/>
      <c r="J37" s="269"/>
      <c r="K37" s="177">
        <f>SUM(G37*J37)</f>
        <v>0</v>
      </c>
    </row>
    <row r="38" spans="1:16" s="1" customFormat="1" ht="15" customHeight="1">
      <c r="A38" s="329"/>
      <c r="B38" s="80" t="s">
        <v>123</v>
      </c>
      <c r="C38" s="152" t="s">
        <v>137</v>
      </c>
      <c r="D38" s="152" t="s">
        <v>138</v>
      </c>
      <c r="E38" s="80" t="s">
        <v>260</v>
      </c>
      <c r="F38" s="80"/>
      <c r="G38" s="81"/>
      <c r="H38" s="81" t="s">
        <v>125</v>
      </c>
      <c r="I38" s="197">
        <v>26</v>
      </c>
      <c r="J38" s="269"/>
      <c r="K38" s="177">
        <f>SUM(I38*J38)</f>
        <v>0</v>
      </c>
    </row>
    <row r="39" spans="1:16" s="1" customFormat="1" ht="15" customHeight="1">
      <c r="A39" s="329"/>
      <c r="B39" s="80" t="s">
        <v>126</v>
      </c>
      <c r="C39" s="152" t="s">
        <v>137</v>
      </c>
      <c r="D39" s="152" t="s">
        <v>138</v>
      </c>
      <c r="E39" s="80" t="s">
        <v>260</v>
      </c>
      <c r="F39" s="80" t="s">
        <v>127</v>
      </c>
      <c r="G39" s="81">
        <v>4.33</v>
      </c>
      <c r="H39" s="81"/>
      <c r="I39" s="197"/>
      <c r="J39" s="269"/>
      <c r="K39" s="177">
        <f>SUM(G39*J39)</f>
        <v>0</v>
      </c>
    </row>
    <row r="40" spans="1:16" s="1" customFormat="1" ht="15" customHeight="1">
      <c r="A40" s="329"/>
      <c r="B40" s="80" t="s">
        <v>126</v>
      </c>
      <c r="C40" s="152" t="s">
        <v>137</v>
      </c>
      <c r="D40" s="152" t="s">
        <v>138</v>
      </c>
      <c r="E40" s="80" t="s">
        <v>260</v>
      </c>
      <c r="F40" s="80"/>
      <c r="G40" s="81"/>
      <c r="H40" s="81" t="s">
        <v>128</v>
      </c>
      <c r="I40" s="197">
        <v>26</v>
      </c>
      <c r="J40" s="269"/>
      <c r="K40" s="177">
        <f>SUM(I40*J40)</f>
        <v>0</v>
      </c>
    </row>
    <row r="41" spans="1:16" s="96" customFormat="1" ht="15" customHeight="1">
      <c r="A41" s="329"/>
      <c r="B41" s="80" t="s">
        <v>129</v>
      </c>
      <c r="C41" s="152" t="s">
        <v>135</v>
      </c>
      <c r="D41" s="152" t="s">
        <v>136</v>
      </c>
      <c r="E41" s="80" t="s">
        <v>260</v>
      </c>
      <c r="F41" s="80" t="s">
        <v>130</v>
      </c>
      <c r="G41" s="81">
        <v>4.33</v>
      </c>
      <c r="H41" s="81"/>
      <c r="I41" s="197"/>
      <c r="J41" s="269"/>
      <c r="K41" s="177">
        <f>SUM(G41*J41)</f>
        <v>0</v>
      </c>
      <c r="L41" s="97"/>
      <c r="M41" s="97"/>
      <c r="N41" s="52"/>
      <c r="O41" s="97"/>
      <c r="P41" s="97"/>
    </row>
    <row r="42" spans="1:16" s="3" customFormat="1" ht="15" customHeight="1">
      <c r="A42" s="329"/>
      <c r="B42" s="80" t="s">
        <v>129</v>
      </c>
      <c r="C42" s="152" t="s">
        <v>135</v>
      </c>
      <c r="D42" s="152" t="s">
        <v>136</v>
      </c>
      <c r="E42" s="80" t="s">
        <v>260</v>
      </c>
      <c r="F42" s="80"/>
      <c r="G42" s="81"/>
      <c r="H42" s="81" t="s">
        <v>131</v>
      </c>
      <c r="I42" s="197">
        <v>45</v>
      </c>
      <c r="J42" s="269"/>
      <c r="K42" s="177">
        <f>SUM(I42*J42)</f>
        <v>0</v>
      </c>
    </row>
    <row r="43" spans="1:16" s="3" customFormat="1" ht="15" customHeight="1">
      <c r="A43" s="329"/>
      <c r="B43" s="80" t="s">
        <v>132</v>
      </c>
      <c r="C43" s="152" t="s">
        <v>135</v>
      </c>
      <c r="D43" s="152" t="s">
        <v>136</v>
      </c>
      <c r="E43" s="80" t="s">
        <v>260</v>
      </c>
      <c r="F43" s="80" t="s">
        <v>133</v>
      </c>
      <c r="G43" s="81">
        <v>4.33</v>
      </c>
      <c r="H43" s="81"/>
      <c r="I43" s="197"/>
      <c r="J43" s="269"/>
      <c r="K43" s="177">
        <f>SUM(G43*J43)</f>
        <v>0</v>
      </c>
    </row>
    <row r="44" spans="1:16" s="3" customFormat="1" ht="15" customHeight="1">
      <c r="A44" s="335"/>
      <c r="B44" s="80" t="s">
        <v>132</v>
      </c>
      <c r="C44" s="152" t="s">
        <v>135</v>
      </c>
      <c r="D44" s="152" t="s">
        <v>136</v>
      </c>
      <c r="E44" s="80" t="s">
        <v>260</v>
      </c>
      <c r="F44" s="80"/>
      <c r="G44" s="81"/>
      <c r="H44" s="81" t="s">
        <v>134</v>
      </c>
      <c r="I44" s="197">
        <v>45</v>
      </c>
      <c r="J44" s="269"/>
      <c r="K44" s="177">
        <f>SUM(I44*J44)</f>
        <v>0</v>
      </c>
    </row>
    <row r="45" spans="1:16" ht="33.75" customHeight="1">
      <c r="A45" s="306" t="s">
        <v>370</v>
      </c>
      <c r="B45" s="306"/>
      <c r="C45" s="306"/>
      <c r="D45" s="306"/>
      <c r="E45" s="336"/>
      <c r="F45" s="336"/>
      <c r="G45" s="336"/>
      <c r="H45" s="336"/>
      <c r="I45" s="336"/>
      <c r="J45" s="298"/>
      <c r="K45" s="298"/>
    </row>
    <row r="46" spans="1:16" s="1" customFormat="1" ht="15" customHeight="1">
      <c r="A46" s="307" t="s">
        <v>371</v>
      </c>
      <c r="B46" s="80" t="s">
        <v>102</v>
      </c>
      <c r="C46" s="81" t="s">
        <v>87</v>
      </c>
      <c r="D46" s="81">
        <v>40</v>
      </c>
      <c r="E46" s="80" t="s">
        <v>355</v>
      </c>
      <c r="F46" s="80" t="s">
        <v>103</v>
      </c>
      <c r="G46" s="81">
        <v>7.67</v>
      </c>
      <c r="H46" s="81"/>
      <c r="I46" s="197"/>
      <c r="J46" s="271"/>
      <c r="K46" s="177">
        <f>SUM(G46*J46)</f>
        <v>0</v>
      </c>
    </row>
    <row r="47" spans="1:16" s="1" customFormat="1" ht="15" customHeight="1">
      <c r="A47" s="329"/>
      <c r="B47" s="80" t="s">
        <v>102</v>
      </c>
      <c r="C47" s="81" t="s">
        <v>87</v>
      </c>
      <c r="D47" s="81">
        <v>40</v>
      </c>
      <c r="E47" s="80" t="s">
        <v>355</v>
      </c>
      <c r="F47" s="80"/>
      <c r="G47" s="81"/>
      <c r="H47" s="81" t="s">
        <v>104</v>
      </c>
      <c r="I47" s="197">
        <v>46</v>
      </c>
      <c r="J47" s="271"/>
      <c r="K47" s="177">
        <f>SUM(I47*J47)</f>
        <v>0</v>
      </c>
    </row>
    <row r="48" spans="1:16" s="1" customFormat="1" ht="15" customHeight="1">
      <c r="A48" s="329"/>
      <c r="B48" s="80" t="s">
        <v>105</v>
      </c>
      <c r="C48" s="152" t="s">
        <v>135</v>
      </c>
      <c r="D48" s="152" t="s">
        <v>136</v>
      </c>
      <c r="E48" s="82" t="s">
        <v>260</v>
      </c>
      <c r="F48" s="80" t="s">
        <v>106</v>
      </c>
      <c r="G48" s="81">
        <v>4.33</v>
      </c>
      <c r="H48" s="81"/>
      <c r="I48" s="197"/>
      <c r="J48" s="271"/>
      <c r="K48" s="177">
        <f>SUM(G48*J48)</f>
        <v>0</v>
      </c>
    </row>
    <row r="49" spans="1:11" s="1" customFormat="1" ht="15" customHeight="1">
      <c r="A49" s="329"/>
      <c r="B49" s="80" t="s">
        <v>105</v>
      </c>
      <c r="C49" s="152" t="s">
        <v>135</v>
      </c>
      <c r="D49" s="152" t="s">
        <v>136</v>
      </c>
      <c r="E49" s="82" t="s">
        <v>260</v>
      </c>
      <c r="F49" s="80"/>
      <c r="G49" s="81"/>
      <c r="H49" s="81" t="s">
        <v>107</v>
      </c>
      <c r="I49" s="197">
        <v>45</v>
      </c>
      <c r="J49" s="271"/>
      <c r="K49" s="177">
        <f>SUM(I49*J49)</f>
        <v>0</v>
      </c>
    </row>
    <row r="50" spans="1:11" s="1" customFormat="1" ht="21" customHeight="1">
      <c r="A50" s="107"/>
      <c r="B50" s="24"/>
      <c r="C50" s="67"/>
      <c r="D50" s="67"/>
      <c r="E50" s="67"/>
      <c r="F50" s="102"/>
      <c r="G50" s="103"/>
      <c r="H50" s="102"/>
      <c r="I50" s="337" t="s">
        <v>504</v>
      </c>
      <c r="J50" s="338"/>
      <c r="K50" s="177">
        <f>SUM(K13:K49)</f>
        <v>0</v>
      </c>
    </row>
    <row r="51" spans="1:11" s="1" customFormat="1" ht="31.5" customHeight="1">
      <c r="A51" s="107"/>
      <c r="B51" s="24"/>
      <c r="C51" s="67"/>
      <c r="D51" s="67"/>
      <c r="E51" s="67"/>
      <c r="F51" s="104"/>
      <c r="G51" s="105"/>
      <c r="H51" s="104"/>
      <c r="I51" s="339" t="s">
        <v>495</v>
      </c>
      <c r="J51" s="338"/>
      <c r="K51" s="177">
        <f>K50*0.1</f>
        <v>0</v>
      </c>
    </row>
    <row r="52" spans="1:11" s="1" customFormat="1" ht="23.25" customHeight="1">
      <c r="A52" s="107"/>
      <c r="B52" s="24"/>
      <c r="C52" s="67"/>
      <c r="D52" s="67"/>
      <c r="E52" s="67"/>
      <c r="F52" s="102"/>
      <c r="G52" s="103"/>
      <c r="H52" s="102"/>
      <c r="I52" s="106" t="s">
        <v>503</v>
      </c>
      <c r="J52" s="111"/>
      <c r="K52" s="177">
        <f>SUM(K50:K51)</f>
        <v>0</v>
      </c>
    </row>
    <row r="53" spans="1:11">
      <c r="A53" s="8"/>
      <c r="I53" s="22"/>
    </row>
    <row r="54" spans="1:11">
      <c r="A54" s="8"/>
      <c r="I54" s="22"/>
    </row>
    <row r="55" spans="1:11">
      <c r="I55" s="22"/>
    </row>
    <row r="56" spans="1:11">
      <c r="I56" s="22"/>
    </row>
    <row r="57" spans="1:11">
      <c r="I57" s="23"/>
    </row>
    <row r="58" spans="1:11">
      <c r="I58" s="23"/>
    </row>
    <row r="59" spans="1:11">
      <c r="I59" s="3"/>
    </row>
  </sheetData>
  <sheetProtection password="C90E" sheet="1" objects="1" scenarios="1"/>
  <mergeCells count="11">
    <mergeCell ref="I51:J51"/>
    <mergeCell ref="A11:K11"/>
    <mergeCell ref="A13:A18"/>
    <mergeCell ref="A19:K19"/>
    <mergeCell ref="A20:A23"/>
    <mergeCell ref="A24:K24"/>
    <mergeCell ref="A10:K10"/>
    <mergeCell ref="A25:A44"/>
    <mergeCell ref="A45:K45"/>
    <mergeCell ref="A46:A49"/>
    <mergeCell ref="I50:J50"/>
  </mergeCells>
  <phoneticPr fontId="28" type="noConversion"/>
  <hyperlinks>
    <hyperlink ref="A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IR101"/>
  <sheetViews>
    <sheetView topLeftCell="A58" workbookViewId="0">
      <selection activeCell="J71" sqref="J71"/>
    </sheetView>
  </sheetViews>
  <sheetFormatPr defaultColWidth="8.75" defaultRowHeight="12.75"/>
  <cols>
    <col min="1" max="1" width="19" customWidth="1"/>
    <col min="2" max="2" width="39.625" customWidth="1"/>
    <col min="3" max="3" width="7" style="33" customWidth="1"/>
    <col min="4" max="4" width="7.25" style="34" customWidth="1"/>
    <col min="5" max="5" width="16.875" style="34" customWidth="1"/>
    <col min="6" max="6" width="8.375" style="33" customWidth="1"/>
    <col min="7" max="7" width="7.25" style="10" customWidth="1"/>
    <col min="8" max="8" width="7.375" style="5" customWidth="1"/>
    <col min="10" max="10" width="8.75" style="8"/>
  </cols>
  <sheetData>
    <row r="1" spans="1:252">
      <c r="H1" s="11"/>
    </row>
    <row r="2" spans="1:252">
      <c r="D2" s="35" t="s">
        <v>497</v>
      </c>
      <c r="E2" s="36"/>
      <c r="F2" s="36"/>
      <c r="G2" s="39"/>
      <c r="H2" s="11"/>
    </row>
    <row r="3" spans="1:252">
      <c r="D3" s="37" t="s">
        <v>498</v>
      </c>
      <c r="E3" s="36"/>
      <c r="F3" s="36"/>
      <c r="G3" s="33"/>
      <c r="H3" s="11"/>
    </row>
    <row r="4" spans="1:252">
      <c r="D4" s="35" t="s">
        <v>499</v>
      </c>
      <c r="E4" s="36"/>
      <c r="F4" s="36"/>
      <c r="G4" s="33"/>
      <c r="H4" s="11"/>
    </row>
    <row r="5" spans="1:252" ht="15" customHeight="1">
      <c r="A5" s="54" t="s">
        <v>493</v>
      </c>
      <c r="B5" s="55"/>
      <c r="D5" s="38" t="s">
        <v>500</v>
      </c>
      <c r="E5" s="36"/>
      <c r="F5" s="36"/>
      <c r="G5" s="33"/>
      <c r="H5" s="11"/>
    </row>
    <row r="6" spans="1:252" s="1" customFormat="1" ht="15" customHeight="1">
      <c r="A6" s="53" t="s">
        <v>514</v>
      </c>
      <c r="B6" s="51"/>
      <c r="C6" s="39"/>
      <c r="D6" s="35" t="s">
        <v>501</v>
      </c>
      <c r="E6" s="36"/>
      <c r="F6" s="36"/>
      <c r="G6" s="33"/>
      <c r="H6" s="12"/>
    </row>
    <row r="7" spans="1:252" s="6" customFormat="1" ht="15" customHeight="1">
      <c r="A7" s="53" t="s">
        <v>515</v>
      </c>
      <c r="B7" s="56"/>
      <c r="C7" s="40"/>
      <c r="D7" s="35" t="s">
        <v>502</v>
      </c>
      <c r="E7" s="41"/>
      <c r="F7" s="41"/>
      <c r="G7" s="33"/>
      <c r="H7" s="13"/>
      <c r="I7" s="7"/>
      <c r="J7" s="243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</row>
    <row r="8" spans="1:252" ht="15" customHeight="1">
      <c r="A8" s="53" t="s">
        <v>516</v>
      </c>
      <c r="B8" s="56"/>
      <c r="G8" s="9"/>
      <c r="H8" s="13"/>
      <c r="I8" s="4"/>
      <c r="J8" s="24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252" ht="15" customHeight="1">
      <c r="A9" s="75" t="s">
        <v>517</v>
      </c>
      <c r="B9" s="56"/>
      <c r="G9" s="9"/>
      <c r="H9" s="13"/>
      <c r="I9" s="4"/>
      <c r="J9" s="24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2" ht="22.5" customHeight="1">
      <c r="A10" s="334" t="s">
        <v>346</v>
      </c>
      <c r="B10" s="342"/>
      <c r="C10" s="342"/>
      <c r="D10" s="342"/>
      <c r="E10" s="342"/>
      <c r="F10" s="342"/>
      <c r="G10" s="342"/>
      <c r="H10" s="342"/>
      <c r="I10" s="298"/>
      <c r="J10" s="298"/>
      <c r="K10" s="298"/>
    </row>
    <row r="11" spans="1:252" ht="36.75" customHeight="1">
      <c r="A11" s="299" t="s">
        <v>263</v>
      </c>
      <c r="B11" s="300"/>
      <c r="C11" s="300"/>
      <c r="D11" s="300"/>
      <c r="E11" s="326"/>
      <c r="F11" s="326"/>
      <c r="G11" s="326"/>
      <c r="H11" s="326"/>
      <c r="I11" s="326"/>
      <c r="J11" s="327"/>
      <c r="K11" s="328"/>
    </row>
    <row r="12" spans="1:252" s="1" customFormat="1" ht="51">
      <c r="A12" s="76" t="s">
        <v>519</v>
      </c>
      <c r="B12" s="76" t="s">
        <v>58</v>
      </c>
      <c r="C12" s="76" t="s">
        <v>484</v>
      </c>
      <c r="D12" s="76" t="s">
        <v>376</v>
      </c>
      <c r="E12" s="76" t="s">
        <v>520</v>
      </c>
      <c r="F12" s="121" t="s">
        <v>524</v>
      </c>
      <c r="G12" s="122" t="s">
        <v>533</v>
      </c>
      <c r="H12" s="121" t="s">
        <v>525</v>
      </c>
      <c r="I12" s="122" t="s">
        <v>534</v>
      </c>
      <c r="J12" s="245" t="s">
        <v>496</v>
      </c>
      <c r="K12" s="76" t="s">
        <v>494</v>
      </c>
      <c r="M12"/>
      <c r="N12" s="16"/>
      <c r="O12" s="16"/>
      <c r="P12" s="18"/>
      <c r="Q12" s="16"/>
      <c r="R12" s="16"/>
    </row>
    <row r="13" spans="1:252" ht="15" customHeight="1">
      <c r="A13" s="307" t="s">
        <v>226</v>
      </c>
      <c r="B13" s="80" t="s">
        <v>142</v>
      </c>
      <c r="C13" s="81" t="s">
        <v>143</v>
      </c>
      <c r="D13" s="81">
        <v>44</v>
      </c>
      <c r="E13" s="80" t="s">
        <v>355</v>
      </c>
      <c r="F13" s="80" t="s">
        <v>144</v>
      </c>
      <c r="G13" s="81">
        <v>7.67</v>
      </c>
      <c r="H13" s="81" t="s">
        <v>145</v>
      </c>
      <c r="I13" s="197"/>
      <c r="J13" s="260"/>
      <c r="K13" s="163">
        <f>SUM(G13*J13)</f>
        <v>0</v>
      </c>
    </row>
    <row r="14" spans="1:252" ht="15" customHeight="1">
      <c r="A14" s="308"/>
      <c r="B14" s="80" t="s">
        <v>142</v>
      </c>
      <c r="C14" s="81" t="s">
        <v>143</v>
      </c>
      <c r="D14" s="81">
        <v>44</v>
      </c>
      <c r="E14" s="80" t="s">
        <v>355</v>
      </c>
      <c r="F14" s="80"/>
      <c r="G14" s="81"/>
      <c r="H14" s="81" t="s">
        <v>145</v>
      </c>
      <c r="I14" s="197">
        <v>46</v>
      </c>
      <c r="J14" s="260"/>
      <c r="K14" s="163">
        <f>SUM(I14*J14)</f>
        <v>0</v>
      </c>
    </row>
    <row r="15" spans="1:252" ht="15" customHeight="1">
      <c r="A15" s="308"/>
      <c r="B15" s="80" t="s">
        <v>146</v>
      </c>
      <c r="C15" s="81" t="s">
        <v>143</v>
      </c>
      <c r="D15" s="81">
        <v>44</v>
      </c>
      <c r="E15" s="80" t="s">
        <v>355</v>
      </c>
      <c r="F15" s="80" t="s">
        <v>147</v>
      </c>
      <c r="G15" s="81">
        <v>7.67</v>
      </c>
      <c r="H15" s="81"/>
      <c r="I15" s="197"/>
      <c r="J15" s="260"/>
      <c r="K15" s="163">
        <f>SUM(G15*J15)</f>
        <v>0</v>
      </c>
    </row>
    <row r="16" spans="1:252" ht="15" customHeight="1">
      <c r="A16" s="308"/>
      <c r="B16" s="80" t="s">
        <v>146</v>
      </c>
      <c r="C16" s="81" t="s">
        <v>143</v>
      </c>
      <c r="D16" s="81">
        <v>44</v>
      </c>
      <c r="E16" s="80" t="s">
        <v>355</v>
      </c>
      <c r="F16" s="80"/>
      <c r="G16" s="81"/>
      <c r="H16" s="81" t="s">
        <v>148</v>
      </c>
      <c r="I16" s="197">
        <v>46</v>
      </c>
      <c r="J16" s="260"/>
      <c r="K16" s="163">
        <f>SUM(I16*J16)</f>
        <v>0</v>
      </c>
    </row>
    <row r="17" spans="1:11" ht="15" customHeight="1">
      <c r="A17" s="308"/>
      <c r="B17" s="80" t="s">
        <v>149</v>
      </c>
      <c r="C17" s="81" t="s">
        <v>143</v>
      </c>
      <c r="D17" s="81">
        <v>44</v>
      </c>
      <c r="E17" s="80" t="s">
        <v>355</v>
      </c>
      <c r="F17" s="80" t="s">
        <v>150</v>
      </c>
      <c r="G17" s="81">
        <v>7.67</v>
      </c>
      <c r="H17" s="81"/>
      <c r="I17" s="197"/>
      <c r="J17" s="260"/>
      <c r="K17" s="163">
        <f>SUM(G17*J17)</f>
        <v>0</v>
      </c>
    </row>
    <row r="18" spans="1:11" ht="15" customHeight="1">
      <c r="A18" s="308"/>
      <c r="B18" s="80" t="s">
        <v>149</v>
      </c>
      <c r="C18" s="81" t="s">
        <v>143</v>
      </c>
      <c r="D18" s="81">
        <v>44</v>
      </c>
      <c r="E18" s="80" t="s">
        <v>355</v>
      </c>
      <c r="F18" s="80"/>
      <c r="G18" s="81"/>
      <c r="H18" s="81" t="s">
        <v>151</v>
      </c>
      <c r="I18" s="197">
        <v>46</v>
      </c>
      <c r="J18" s="260"/>
      <c r="K18" s="163">
        <f>SUM(I18*J18)</f>
        <v>0</v>
      </c>
    </row>
    <row r="19" spans="1:11" ht="15" customHeight="1">
      <c r="A19" s="308"/>
      <c r="B19" s="80" t="s">
        <v>152</v>
      </c>
      <c r="C19" s="81" t="s">
        <v>153</v>
      </c>
      <c r="D19" s="81">
        <v>44</v>
      </c>
      <c r="E19" s="80" t="s">
        <v>355</v>
      </c>
      <c r="F19" s="80" t="s">
        <v>154</v>
      </c>
      <c r="G19" s="81">
        <v>7.67</v>
      </c>
      <c r="H19" s="81"/>
      <c r="I19" s="197"/>
      <c r="J19" s="260"/>
      <c r="K19" s="163">
        <f>SUM(G19*J19)</f>
        <v>0</v>
      </c>
    </row>
    <row r="20" spans="1:11" ht="15" customHeight="1">
      <c r="A20" s="308"/>
      <c r="B20" s="80" t="s">
        <v>152</v>
      </c>
      <c r="C20" s="81" t="s">
        <v>153</v>
      </c>
      <c r="D20" s="81">
        <v>44</v>
      </c>
      <c r="E20" s="80" t="s">
        <v>355</v>
      </c>
      <c r="F20" s="80"/>
      <c r="G20" s="81"/>
      <c r="H20" s="81" t="s">
        <v>155</v>
      </c>
      <c r="I20" s="197">
        <v>46</v>
      </c>
      <c r="J20" s="260"/>
      <c r="K20" s="163">
        <f>SUM(I20*J20)</f>
        <v>0</v>
      </c>
    </row>
    <row r="21" spans="1:11" ht="15" customHeight="1">
      <c r="A21" s="308"/>
      <c r="B21" s="80" t="s">
        <v>156</v>
      </c>
      <c r="C21" s="81" t="s">
        <v>153</v>
      </c>
      <c r="D21" s="81">
        <v>44</v>
      </c>
      <c r="E21" s="80" t="s">
        <v>355</v>
      </c>
      <c r="F21" s="80" t="s">
        <v>157</v>
      </c>
      <c r="G21" s="81">
        <v>7.67</v>
      </c>
      <c r="H21" s="81"/>
      <c r="I21" s="197"/>
      <c r="J21" s="260"/>
      <c r="K21" s="163">
        <f>SUM(G21*J21)</f>
        <v>0</v>
      </c>
    </row>
    <row r="22" spans="1:11" ht="15" customHeight="1">
      <c r="A22" s="308"/>
      <c r="B22" s="80" t="s">
        <v>156</v>
      </c>
      <c r="C22" s="81" t="s">
        <v>153</v>
      </c>
      <c r="D22" s="81">
        <v>44</v>
      </c>
      <c r="E22" s="80" t="s">
        <v>355</v>
      </c>
      <c r="F22" s="80"/>
      <c r="G22" s="81"/>
      <c r="H22" s="81" t="s">
        <v>158</v>
      </c>
      <c r="I22" s="197">
        <v>46</v>
      </c>
      <c r="J22" s="260"/>
      <c r="K22" s="163">
        <f>SUM(I22*J22)</f>
        <v>0</v>
      </c>
    </row>
    <row r="23" spans="1:11" ht="15" customHeight="1">
      <c r="A23" s="308"/>
      <c r="B23" s="80" t="s">
        <v>159</v>
      </c>
      <c r="C23" s="81" t="s">
        <v>153</v>
      </c>
      <c r="D23" s="81">
        <v>44</v>
      </c>
      <c r="E23" s="80" t="s">
        <v>355</v>
      </c>
      <c r="F23" s="80" t="s">
        <v>160</v>
      </c>
      <c r="G23" s="81">
        <v>7.67</v>
      </c>
      <c r="H23" s="81"/>
      <c r="I23" s="197"/>
      <c r="J23" s="260"/>
      <c r="K23" s="163">
        <f>SUM(G23*J23)</f>
        <v>0</v>
      </c>
    </row>
    <row r="24" spans="1:11" ht="15" customHeight="1">
      <c r="A24" s="308"/>
      <c r="B24" s="80" t="s">
        <v>159</v>
      </c>
      <c r="C24" s="81" t="s">
        <v>153</v>
      </c>
      <c r="D24" s="81">
        <v>44</v>
      </c>
      <c r="E24" s="80" t="s">
        <v>355</v>
      </c>
      <c r="F24" s="80"/>
      <c r="G24" s="81"/>
      <c r="H24" s="81" t="s">
        <v>161</v>
      </c>
      <c r="I24" s="197">
        <v>46</v>
      </c>
      <c r="J24" s="260"/>
      <c r="K24" s="163">
        <f>SUM(I24*J24)</f>
        <v>0</v>
      </c>
    </row>
    <row r="25" spans="1:11" ht="15" customHeight="1">
      <c r="A25" s="308"/>
      <c r="B25" s="80" t="s">
        <v>162</v>
      </c>
      <c r="C25" s="81" t="s">
        <v>163</v>
      </c>
      <c r="D25" s="81">
        <v>60</v>
      </c>
      <c r="E25" s="80" t="s">
        <v>355</v>
      </c>
      <c r="F25" s="80" t="s">
        <v>164</v>
      </c>
      <c r="G25" s="81">
        <v>8.17</v>
      </c>
      <c r="H25" s="81"/>
      <c r="I25" s="197"/>
      <c r="J25" s="260"/>
      <c r="K25" s="163">
        <f>SUM(G25*J25)</f>
        <v>0</v>
      </c>
    </row>
    <row r="26" spans="1:11" ht="15" customHeight="1">
      <c r="A26" s="308"/>
      <c r="B26" s="80" t="s">
        <v>162</v>
      </c>
      <c r="C26" s="81" t="s">
        <v>163</v>
      </c>
      <c r="D26" s="81">
        <v>60</v>
      </c>
      <c r="E26" s="80" t="s">
        <v>355</v>
      </c>
      <c r="F26" s="80"/>
      <c r="G26" s="81"/>
      <c r="H26" s="81" t="s">
        <v>165</v>
      </c>
      <c r="I26" s="197">
        <v>49</v>
      </c>
      <c r="J26" s="260"/>
      <c r="K26" s="163">
        <f>SUM(I26*J26)</f>
        <v>0</v>
      </c>
    </row>
    <row r="27" spans="1:11" ht="15" customHeight="1">
      <c r="A27" s="308"/>
      <c r="B27" s="80" t="s">
        <v>166</v>
      </c>
      <c r="C27" s="81" t="s">
        <v>167</v>
      </c>
      <c r="D27" s="81">
        <v>60</v>
      </c>
      <c r="E27" s="80" t="s">
        <v>355</v>
      </c>
      <c r="F27" s="80" t="s">
        <v>168</v>
      </c>
      <c r="G27" s="81">
        <v>8.17</v>
      </c>
      <c r="H27" s="81"/>
      <c r="I27" s="197"/>
      <c r="J27" s="260"/>
      <c r="K27" s="163">
        <f>SUM(G27*J27)</f>
        <v>0</v>
      </c>
    </row>
    <row r="28" spans="1:11" ht="15" customHeight="1">
      <c r="A28" s="308"/>
      <c r="B28" s="80" t="s">
        <v>166</v>
      </c>
      <c r="C28" s="81" t="s">
        <v>167</v>
      </c>
      <c r="D28" s="81">
        <v>60</v>
      </c>
      <c r="E28" s="80" t="s">
        <v>355</v>
      </c>
      <c r="F28" s="80"/>
      <c r="G28" s="81"/>
      <c r="H28" s="81" t="s">
        <v>169</v>
      </c>
      <c r="I28" s="197">
        <v>49</v>
      </c>
      <c r="J28" s="260"/>
      <c r="K28" s="163">
        <f>SUM(I28*J28)</f>
        <v>0</v>
      </c>
    </row>
    <row r="29" spans="1:11" ht="15" customHeight="1">
      <c r="A29" s="308"/>
      <c r="B29" s="80" t="s">
        <v>170</v>
      </c>
      <c r="C29" s="81" t="s">
        <v>167</v>
      </c>
      <c r="D29" s="81">
        <v>60</v>
      </c>
      <c r="E29" s="80" t="s">
        <v>355</v>
      </c>
      <c r="F29" s="80" t="s">
        <v>171</v>
      </c>
      <c r="G29" s="81">
        <v>8.17</v>
      </c>
      <c r="H29" s="81"/>
      <c r="I29" s="197"/>
      <c r="J29" s="260"/>
      <c r="K29" s="163">
        <f>SUM(G29*J29)</f>
        <v>0</v>
      </c>
    </row>
    <row r="30" spans="1:11" ht="15" customHeight="1">
      <c r="A30" s="343"/>
      <c r="B30" s="80" t="s">
        <v>170</v>
      </c>
      <c r="C30" s="81" t="s">
        <v>167</v>
      </c>
      <c r="D30" s="81">
        <v>60</v>
      </c>
      <c r="E30" s="80" t="s">
        <v>355</v>
      </c>
      <c r="F30" s="80"/>
      <c r="G30" s="81"/>
      <c r="H30" s="81" t="s">
        <v>172</v>
      </c>
      <c r="I30" s="197">
        <v>49</v>
      </c>
      <c r="J30" s="260"/>
      <c r="K30" s="163">
        <f>SUM(I30*J30)</f>
        <v>0</v>
      </c>
    </row>
    <row r="31" spans="1:11" ht="27.75" customHeight="1">
      <c r="A31" s="306" t="s">
        <v>264</v>
      </c>
      <c r="B31" s="306"/>
      <c r="C31" s="306"/>
      <c r="D31" s="306"/>
      <c r="E31" s="340"/>
      <c r="F31" s="340"/>
      <c r="G31" s="340"/>
      <c r="H31" s="340"/>
      <c r="I31" s="340"/>
      <c r="J31" s="341"/>
      <c r="K31" s="341"/>
    </row>
    <row r="32" spans="1:11" ht="15" customHeight="1">
      <c r="A32" s="307" t="s">
        <v>227</v>
      </c>
      <c r="B32" s="80" t="s">
        <v>173</v>
      </c>
      <c r="C32" s="81" t="s">
        <v>174</v>
      </c>
      <c r="D32" s="81">
        <v>60</v>
      </c>
      <c r="E32" s="80" t="s">
        <v>355</v>
      </c>
      <c r="F32" s="80" t="s">
        <v>175</v>
      </c>
      <c r="G32" s="81">
        <v>8.17</v>
      </c>
      <c r="H32" s="81" t="s">
        <v>176</v>
      </c>
      <c r="I32" s="197">
        <v>49</v>
      </c>
      <c r="J32" s="268"/>
      <c r="K32" s="163">
        <f>SUM(G32*J32)</f>
        <v>0</v>
      </c>
    </row>
    <row r="33" spans="1:11" ht="15" customHeight="1">
      <c r="A33" s="308"/>
      <c r="B33" s="80" t="s">
        <v>173</v>
      </c>
      <c r="C33" s="81" t="s">
        <v>174</v>
      </c>
      <c r="D33" s="81">
        <v>60</v>
      </c>
      <c r="E33" s="80" t="s">
        <v>355</v>
      </c>
      <c r="F33" s="80" t="s">
        <v>175</v>
      </c>
      <c r="G33" s="81">
        <v>8.17</v>
      </c>
      <c r="H33" s="81" t="s">
        <v>176</v>
      </c>
      <c r="I33" s="197">
        <v>49</v>
      </c>
      <c r="J33" s="268"/>
      <c r="K33" s="163">
        <f>SUM(I33*J33)</f>
        <v>0</v>
      </c>
    </row>
    <row r="34" spans="1:11" ht="15" customHeight="1">
      <c r="A34" s="308"/>
      <c r="B34" s="80" t="s">
        <v>0</v>
      </c>
      <c r="C34" s="81" t="s">
        <v>167</v>
      </c>
      <c r="D34" s="81">
        <v>60</v>
      </c>
      <c r="E34" s="80" t="s">
        <v>355</v>
      </c>
      <c r="F34" s="80" t="s">
        <v>1</v>
      </c>
      <c r="G34" s="81">
        <v>8.17</v>
      </c>
      <c r="H34" s="81" t="s">
        <v>2</v>
      </c>
      <c r="I34" s="197">
        <v>49</v>
      </c>
      <c r="J34" s="268"/>
      <c r="K34" s="163">
        <f>SUM(G34*J34)</f>
        <v>0</v>
      </c>
    </row>
    <row r="35" spans="1:11" ht="15" customHeight="1">
      <c r="A35" s="308"/>
      <c r="B35" s="80" t="s">
        <v>0</v>
      </c>
      <c r="C35" s="81" t="s">
        <v>167</v>
      </c>
      <c r="D35" s="81">
        <v>60</v>
      </c>
      <c r="E35" s="80" t="s">
        <v>355</v>
      </c>
      <c r="F35" s="80" t="s">
        <v>1</v>
      </c>
      <c r="G35" s="81">
        <v>8.17</v>
      </c>
      <c r="H35" s="81" t="s">
        <v>2</v>
      </c>
      <c r="I35" s="197">
        <v>49</v>
      </c>
      <c r="J35" s="268"/>
      <c r="K35" s="163">
        <f>SUM(I35*J35)</f>
        <v>0</v>
      </c>
    </row>
    <row r="36" spans="1:11" ht="15" customHeight="1">
      <c r="A36" s="308"/>
      <c r="B36" s="80" t="s">
        <v>3</v>
      </c>
      <c r="C36" s="81" t="s">
        <v>167</v>
      </c>
      <c r="D36" s="81">
        <v>60</v>
      </c>
      <c r="E36" s="80" t="s">
        <v>355</v>
      </c>
      <c r="F36" s="80" t="s">
        <v>4</v>
      </c>
      <c r="G36" s="81">
        <v>8.17</v>
      </c>
      <c r="H36" s="81" t="s">
        <v>5</v>
      </c>
      <c r="I36" s="197">
        <v>49</v>
      </c>
      <c r="J36" s="268"/>
      <c r="K36" s="163">
        <f>SUM(G36*J36)</f>
        <v>0</v>
      </c>
    </row>
    <row r="37" spans="1:11" ht="15" customHeight="1">
      <c r="A37" s="308"/>
      <c r="B37" s="80" t="s">
        <v>3</v>
      </c>
      <c r="C37" s="81" t="s">
        <v>167</v>
      </c>
      <c r="D37" s="81">
        <v>60</v>
      </c>
      <c r="E37" s="80" t="s">
        <v>355</v>
      </c>
      <c r="F37" s="80" t="s">
        <v>4</v>
      </c>
      <c r="G37" s="81">
        <v>8.17</v>
      </c>
      <c r="H37" s="81" t="s">
        <v>5</v>
      </c>
      <c r="I37" s="197">
        <v>49</v>
      </c>
      <c r="J37" s="268"/>
      <c r="K37" s="163">
        <f>SUM(I37*J37)</f>
        <v>0</v>
      </c>
    </row>
    <row r="38" spans="1:11" ht="15" customHeight="1">
      <c r="A38" s="308"/>
      <c r="B38" s="80" t="s">
        <v>6</v>
      </c>
      <c r="C38" s="81" t="s">
        <v>167</v>
      </c>
      <c r="D38" s="81">
        <v>60</v>
      </c>
      <c r="E38" s="80" t="s">
        <v>355</v>
      </c>
      <c r="F38" s="80" t="s">
        <v>7</v>
      </c>
      <c r="G38" s="81">
        <v>8.17</v>
      </c>
      <c r="H38" s="81" t="s">
        <v>8</v>
      </c>
      <c r="I38" s="197">
        <v>49</v>
      </c>
      <c r="J38" s="268"/>
      <c r="K38" s="163">
        <f>SUM(G38*J38)</f>
        <v>0</v>
      </c>
    </row>
    <row r="39" spans="1:11" ht="15" customHeight="1">
      <c r="A39" s="343"/>
      <c r="B39" s="80" t="s">
        <v>6</v>
      </c>
      <c r="C39" s="81" t="s">
        <v>167</v>
      </c>
      <c r="D39" s="81">
        <v>60</v>
      </c>
      <c r="E39" s="80" t="s">
        <v>355</v>
      </c>
      <c r="F39" s="80" t="s">
        <v>7</v>
      </c>
      <c r="G39" s="81">
        <v>8.17</v>
      </c>
      <c r="H39" s="81" t="s">
        <v>8</v>
      </c>
      <c r="I39" s="197">
        <v>49</v>
      </c>
      <c r="J39" s="268"/>
      <c r="K39" s="163">
        <f>SUM(I39*J39)</f>
        <v>0</v>
      </c>
    </row>
    <row r="40" spans="1:11" ht="45.75" customHeight="1">
      <c r="A40" s="306" t="s">
        <v>265</v>
      </c>
      <c r="B40" s="306"/>
      <c r="C40" s="306"/>
      <c r="D40" s="306"/>
      <c r="E40" s="336"/>
      <c r="F40" s="336"/>
      <c r="G40" s="336"/>
      <c r="H40" s="336"/>
      <c r="I40" s="336"/>
      <c r="J40" s="298"/>
      <c r="K40" s="298"/>
    </row>
    <row r="41" spans="1:11" s="1" customFormat="1" ht="15" customHeight="1">
      <c r="A41" s="307" t="s">
        <v>228</v>
      </c>
      <c r="B41" s="80" t="s">
        <v>9</v>
      </c>
      <c r="C41" s="81" t="s">
        <v>153</v>
      </c>
      <c r="D41" s="81">
        <v>44</v>
      </c>
      <c r="E41" s="80" t="s">
        <v>355</v>
      </c>
      <c r="F41" s="80" t="s">
        <v>10</v>
      </c>
      <c r="G41" s="81">
        <v>7.67</v>
      </c>
      <c r="H41" s="81"/>
      <c r="I41" s="197"/>
      <c r="J41" s="271"/>
      <c r="K41" s="177">
        <f>SUM(G41*J41)</f>
        <v>0</v>
      </c>
    </row>
    <row r="42" spans="1:11" s="1" customFormat="1" ht="15" customHeight="1">
      <c r="A42" s="329"/>
      <c r="B42" s="80" t="s">
        <v>9</v>
      </c>
      <c r="C42" s="81" t="s">
        <v>153</v>
      </c>
      <c r="D42" s="81">
        <v>44</v>
      </c>
      <c r="E42" s="80" t="s">
        <v>355</v>
      </c>
      <c r="F42" s="80"/>
      <c r="G42" s="81"/>
      <c r="H42" s="81" t="s">
        <v>11</v>
      </c>
      <c r="I42" s="197">
        <v>46</v>
      </c>
      <c r="J42" s="271"/>
      <c r="K42" s="177">
        <f>SUM(I42*J42)</f>
        <v>0</v>
      </c>
    </row>
    <row r="43" spans="1:11" s="1" customFormat="1" ht="15" customHeight="1">
      <c r="A43" s="329"/>
      <c r="B43" s="80" t="s">
        <v>12</v>
      </c>
      <c r="C43" s="81" t="s">
        <v>153</v>
      </c>
      <c r="D43" s="81">
        <v>44</v>
      </c>
      <c r="E43" s="80" t="s">
        <v>355</v>
      </c>
      <c r="F43" s="80" t="s">
        <v>13</v>
      </c>
      <c r="G43" s="81">
        <v>7.67</v>
      </c>
      <c r="H43" s="81"/>
      <c r="I43" s="197"/>
      <c r="J43" s="271"/>
      <c r="K43" s="177">
        <f>SUM(G43*J43)</f>
        <v>0</v>
      </c>
    </row>
    <row r="44" spans="1:11" s="1" customFormat="1" ht="15" customHeight="1">
      <c r="A44" s="329"/>
      <c r="B44" s="80" t="s">
        <v>12</v>
      </c>
      <c r="C44" s="81" t="s">
        <v>153</v>
      </c>
      <c r="D44" s="81">
        <v>44</v>
      </c>
      <c r="E44" s="80" t="s">
        <v>355</v>
      </c>
      <c r="F44" s="80"/>
      <c r="G44" s="81"/>
      <c r="H44" s="81" t="s">
        <v>14</v>
      </c>
      <c r="I44" s="197">
        <v>46</v>
      </c>
      <c r="J44" s="271"/>
      <c r="K44" s="177">
        <f>SUM(I44*J44)</f>
        <v>0</v>
      </c>
    </row>
    <row r="45" spans="1:11" s="1" customFormat="1" ht="15" customHeight="1">
      <c r="A45" s="329"/>
      <c r="B45" s="80" t="s">
        <v>15</v>
      </c>
      <c r="C45" s="81" t="s">
        <v>153</v>
      </c>
      <c r="D45" s="81">
        <v>44</v>
      </c>
      <c r="E45" s="80" t="s">
        <v>355</v>
      </c>
      <c r="F45" s="80" t="s">
        <v>16</v>
      </c>
      <c r="G45" s="81">
        <v>7.67</v>
      </c>
      <c r="H45" s="81"/>
      <c r="I45" s="197"/>
      <c r="J45" s="271"/>
      <c r="K45" s="177">
        <f>SUM(G45*J45)</f>
        <v>0</v>
      </c>
    </row>
    <row r="46" spans="1:11" s="1" customFormat="1" ht="15" customHeight="1">
      <c r="A46" s="329"/>
      <c r="B46" s="80" t="s">
        <v>15</v>
      </c>
      <c r="C46" s="81" t="s">
        <v>153</v>
      </c>
      <c r="D46" s="81">
        <v>44</v>
      </c>
      <c r="E46" s="80" t="s">
        <v>355</v>
      </c>
      <c r="F46" s="80"/>
      <c r="G46" s="81"/>
      <c r="H46" s="81" t="s">
        <v>17</v>
      </c>
      <c r="I46" s="197">
        <v>46</v>
      </c>
      <c r="J46" s="271"/>
      <c r="K46" s="177">
        <f>SUM(I46*J46)</f>
        <v>0</v>
      </c>
    </row>
    <row r="47" spans="1:11" s="1" customFormat="1" ht="15" customHeight="1">
      <c r="A47" s="329"/>
      <c r="B47" s="80" t="s">
        <v>18</v>
      </c>
      <c r="C47" s="81" t="s">
        <v>153</v>
      </c>
      <c r="D47" s="81">
        <v>44</v>
      </c>
      <c r="E47" s="80" t="s">
        <v>355</v>
      </c>
      <c r="F47" s="80" t="s">
        <v>19</v>
      </c>
      <c r="G47" s="81">
        <v>7.67</v>
      </c>
      <c r="H47" s="81"/>
      <c r="I47" s="197"/>
      <c r="J47" s="271"/>
      <c r="K47" s="177">
        <f>SUM(G47*J47)</f>
        <v>0</v>
      </c>
    </row>
    <row r="48" spans="1:11" s="1" customFormat="1" ht="15" customHeight="1">
      <c r="A48" s="329"/>
      <c r="B48" s="80" t="s">
        <v>18</v>
      </c>
      <c r="C48" s="81" t="s">
        <v>153</v>
      </c>
      <c r="D48" s="81">
        <v>44</v>
      </c>
      <c r="E48" s="80" t="s">
        <v>355</v>
      </c>
      <c r="F48" s="80"/>
      <c r="G48" s="81"/>
      <c r="H48" s="81" t="s">
        <v>20</v>
      </c>
      <c r="I48" s="197">
        <v>46</v>
      </c>
      <c r="J48" s="271"/>
      <c r="K48" s="177">
        <f>SUM(I48*J48)</f>
        <v>0</v>
      </c>
    </row>
    <row r="49" spans="1:11" s="1" customFormat="1" ht="15" customHeight="1">
      <c r="A49" s="329"/>
      <c r="B49" s="80" t="s">
        <v>24</v>
      </c>
      <c r="C49" s="81" t="s">
        <v>174</v>
      </c>
      <c r="D49" s="81">
        <v>60</v>
      </c>
      <c r="E49" s="80" t="s">
        <v>355</v>
      </c>
      <c r="F49" s="80" t="s">
        <v>25</v>
      </c>
      <c r="G49" s="81">
        <v>8.17</v>
      </c>
      <c r="H49" s="81"/>
      <c r="I49" s="197"/>
      <c r="J49" s="271"/>
      <c r="K49" s="177">
        <f>SUM(G49*J49)</f>
        <v>0</v>
      </c>
    </row>
    <row r="50" spans="1:11" s="1" customFormat="1" ht="15" customHeight="1">
      <c r="A50" s="329"/>
      <c r="B50" s="80" t="s">
        <v>24</v>
      </c>
      <c r="C50" s="81" t="s">
        <v>174</v>
      </c>
      <c r="D50" s="81">
        <v>60</v>
      </c>
      <c r="E50" s="80" t="s">
        <v>355</v>
      </c>
      <c r="F50" s="80"/>
      <c r="G50" s="81"/>
      <c r="H50" s="81" t="s">
        <v>26</v>
      </c>
      <c r="I50" s="197">
        <v>49</v>
      </c>
      <c r="J50" s="271"/>
      <c r="K50" s="177">
        <f>SUM(I50*J50)</f>
        <v>0</v>
      </c>
    </row>
    <row r="51" spans="1:11" s="1" customFormat="1" ht="15" customHeight="1">
      <c r="A51" s="329"/>
      <c r="B51" s="80" t="s">
        <v>21</v>
      </c>
      <c r="C51" s="152" t="s">
        <v>27</v>
      </c>
      <c r="D51" s="152" t="s">
        <v>28</v>
      </c>
      <c r="E51" s="82" t="s">
        <v>29</v>
      </c>
      <c r="F51" s="80" t="s">
        <v>22</v>
      </c>
      <c r="G51" s="81">
        <v>4.33</v>
      </c>
      <c r="H51" s="81"/>
      <c r="I51" s="197"/>
      <c r="J51" s="271"/>
      <c r="K51" s="177">
        <f>SUM(G51*J51)</f>
        <v>0</v>
      </c>
    </row>
    <row r="52" spans="1:11" s="1" customFormat="1" ht="15" customHeight="1">
      <c r="A52" s="335"/>
      <c r="B52" s="80" t="s">
        <v>21</v>
      </c>
      <c r="C52" s="152" t="s">
        <v>27</v>
      </c>
      <c r="D52" s="152" t="s">
        <v>28</v>
      </c>
      <c r="E52" s="82" t="s">
        <v>29</v>
      </c>
      <c r="F52" s="80"/>
      <c r="G52" s="81"/>
      <c r="H52" s="81" t="s">
        <v>23</v>
      </c>
      <c r="I52" s="197">
        <v>26</v>
      </c>
      <c r="J52" s="271"/>
      <c r="K52" s="177">
        <f>SUM(I52*J52)</f>
        <v>0</v>
      </c>
    </row>
    <row r="53" spans="1:11" ht="33.75" customHeight="1">
      <c r="A53" s="306" t="s">
        <v>266</v>
      </c>
      <c r="B53" s="306"/>
      <c r="C53" s="306"/>
      <c r="D53" s="306"/>
      <c r="E53" s="336"/>
      <c r="F53" s="336"/>
      <c r="G53" s="336"/>
      <c r="H53" s="336"/>
      <c r="I53" s="336"/>
      <c r="J53" s="298"/>
      <c r="K53" s="298"/>
    </row>
    <row r="54" spans="1:11" s="1" customFormat="1" ht="30" customHeight="1">
      <c r="A54" s="307" t="s">
        <v>229</v>
      </c>
      <c r="B54" s="71"/>
      <c r="C54" s="89"/>
      <c r="D54" s="89"/>
      <c r="E54" s="68"/>
      <c r="F54" s="68"/>
      <c r="G54" s="117"/>
      <c r="H54" s="89"/>
      <c r="I54" s="100"/>
      <c r="J54" s="246"/>
      <c r="K54" s="101"/>
    </row>
    <row r="55" spans="1:11" s="1" customFormat="1" ht="30" customHeight="1">
      <c r="A55" s="335"/>
      <c r="B55" s="68"/>
      <c r="C55" s="89"/>
      <c r="D55" s="89"/>
      <c r="E55" s="68"/>
      <c r="F55" s="68"/>
      <c r="G55" s="117"/>
      <c r="H55" s="89"/>
      <c r="I55" s="100"/>
      <c r="J55" s="246"/>
      <c r="K55" s="101"/>
    </row>
    <row r="56" spans="1:11" ht="33.75" customHeight="1">
      <c r="A56" s="306" t="s">
        <v>372</v>
      </c>
      <c r="B56" s="306"/>
      <c r="C56" s="306"/>
      <c r="D56" s="306"/>
      <c r="E56" s="336"/>
      <c r="F56" s="336"/>
      <c r="G56" s="336"/>
      <c r="H56" s="336"/>
      <c r="I56" s="336"/>
      <c r="J56" s="298"/>
      <c r="K56" s="298"/>
    </row>
    <row r="57" spans="1:11" s="1" customFormat="1" ht="30" customHeight="1">
      <c r="A57" s="307" t="s">
        <v>230</v>
      </c>
      <c r="B57" s="82" t="s">
        <v>30</v>
      </c>
      <c r="C57" s="81" t="s">
        <v>174</v>
      </c>
      <c r="D57" s="81">
        <v>60</v>
      </c>
      <c r="E57" s="80" t="s">
        <v>355</v>
      </c>
      <c r="F57" s="80" t="s">
        <v>31</v>
      </c>
      <c r="G57" s="81">
        <v>8.17</v>
      </c>
      <c r="H57" s="81"/>
      <c r="I57" s="197"/>
      <c r="J57" s="271"/>
      <c r="K57" s="101">
        <f>SUM(G57*J57)</f>
        <v>0</v>
      </c>
    </row>
    <row r="58" spans="1:11" s="1" customFormat="1" ht="30" customHeight="1">
      <c r="A58" s="329"/>
      <c r="B58" s="80" t="s">
        <v>30</v>
      </c>
      <c r="C58" s="81" t="s">
        <v>174</v>
      </c>
      <c r="D58" s="81">
        <v>60</v>
      </c>
      <c r="E58" s="80" t="s">
        <v>355</v>
      </c>
      <c r="F58" s="80"/>
      <c r="G58" s="81"/>
      <c r="H58" s="81" t="s">
        <v>32</v>
      </c>
      <c r="I58" s="197">
        <v>49</v>
      </c>
      <c r="J58" s="271"/>
      <c r="K58" s="101">
        <f>SUM(I58*J58)</f>
        <v>0</v>
      </c>
    </row>
    <row r="59" spans="1:11" ht="33.75" customHeight="1">
      <c r="A59" s="306" t="s">
        <v>262</v>
      </c>
      <c r="B59" s="306"/>
      <c r="C59" s="306"/>
      <c r="D59" s="306"/>
      <c r="E59" s="336"/>
      <c r="F59" s="336"/>
      <c r="G59" s="336"/>
      <c r="H59" s="336"/>
      <c r="I59" s="336"/>
      <c r="J59" s="298"/>
      <c r="K59" s="298"/>
    </row>
    <row r="60" spans="1:11" s="1" customFormat="1" ht="15" customHeight="1">
      <c r="A60" s="124" t="s">
        <v>231</v>
      </c>
      <c r="B60" s="80" t="s">
        <v>33</v>
      </c>
      <c r="C60" s="81" t="s">
        <v>143</v>
      </c>
      <c r="D60" s="81">
        <v>44</v>
      </c>
      <c r="E60" s="80" t="s">
        <v>355</v>
      </c>
      <c r="F60" s="80" t="s">
        <v>34</v>
      </c>
      <c r="G60" s="81">
        <v>7.67</v>
      </c>
      <c r="H60" s="81"/>
      <c r="I60" s="197"/>
      <c r="J60" s="271"/>
      <c r="K60" s="177">
        <f>SUM(G60*J60)</f>
        <v>0</v>
      </c>
    </row>
    <row r="61" spans="1:11" s="1" customFormat="1" ht="15" customHeight="1">
      <c r="A61" s="125"/>
      <c r="B61" s="80" t="s">
        <v>33</v>
      </c>
      <c r="C61" s="81" t="s">
        <v>143</v>
      </c>
      <c r="D61" s="81">
        <v>44</v>
      </c>
      <c r="E61" s="80" t="s">
        <v>355</v>
      </c>
      <c r="F61" s="80"/>
      <c r="G61" s="81"/>
      <c r="H61" s="81" t="s">
        <v>35</v>
      </c>
      <c r="I61" s="197">
        <v>46</v>
      </c>
      <c r="J61" s="271"/>
      <c r="K61" s="177">
        <f>SUM(I61*J61)</f>
        <v>0</v>
      </c>
    </row>
    <row r="62" spans="1:11" s="1" customFormat="1" ht="15" customHeight="1">
      <c r="A62" s="125"/>
      <c r="B62" s="80" t="s">
        <v>36</v>
      </c>
      <c r="C62" s="81" t="s">
        <v>174</v>
      </c>
      <c r="D62" s="81">
        <v>60</v>
      </c>
      <c r="E62" s="80" t="s">
        <v>355</v>
      </c>
      <c r="F62" s="80" t="s">
        <v>37</v>
      </c>
      <c r="G62" s="81">
        <v>8.17</v>
      </c>
      <c r="H62" s="81"/>
      <c r="I62" s="197"/>
      <c r="J62" s="271"/>
      <c r="K62" s="177">
        <f>SUM(G62*J62)</f>
        <v>0</v>
      </c>
    </row>
    <row r="63" spans="1:11" s="1" customFormat="1" ht="15" customHeight="1">
      <c r="A63" s="125"/>
      <c r="B63" s="80" t="s">
        <v>36</v>
      </c>
      <c r="C63" s="81" t="s">
        <v>174</v>
      </c>
      <c r="D63" s="81">
        <v>60</v>
      </c>
      <c r="E63" s="80" t="s">
        <v>355</v>
      </c>
      <c r="F63" s="80"/>
      <c r="G63" s="81"/>
      <c r="H63" s="81" t="s">
        <v>38</v>
      </c>
      <c r="I63" s="197">
        <v>49</v>
      </c>
      <c r="J63" s="271"/>
      <c r="K63" s="177">
        <f>SUM(I63*J63)</f>
        <v>0</v>
      </c>
    </row>
    <row r="64" spans="1:11" s="1" customFormat="1" ht="15" customHeight="1">
      <c r="A64" s="125"/>
      <c r="B64" s="80" t="s">
        <v>39</v>
      </c>
      <c r="C64" s="81" t="s">
        <v>163</v>
      </c>
      <c r="D64" s="81">
        <v>60</v>
      </c>
      <c r="E64" s="80" t="s">
        <v>355</v>
      </c>
      <c r="F64" s="80" t="s">
        <v>40</v>
      </c>
      <c r="G64" s="81">
        <v>8.17</v>
      </c>
      <c r="H64" s="81"/>
      <c r="I64" s="197"/>
      <c r="J64" s="271"/>
      <c r="K64" s="177">
        <f>SUM(G64*J64)</f>
        <v>0</v>
      </c>
    </row>
    <row r="65" spans="1:16" s="1" customFormat="1" ht="15" customHeight="1">
      <c r="A65" s="125"/>
      <c r="B65" s="80" t="s">
        <v>39</v>
      </c>
      <c r="C65" s="81" t="s">
        <v>163</v>
      </c>
      <c r="D65" s="81">
        <v>60</v>
      </c>
      <c r="E65" s="80" t="s">
        <v>355</v>
      </c>
      <c r="F65" s="80"/>
      <c r="G65" s="81"/>
      <c r="H65" s="81" t="s">
        <v>41</v>
      </c>
      <c r="I65" s="197">
        <v>49</v>
      </c>
      <c r="J65" s="271"/>
      <c r="K65" s="177">
        <f>SUM(I65*J65)</f>
        <v>0</v>
      </c>
    </row>
    <row r="66" spans="1:16" s="1" customFormat="1" ht="15" customHeight="1">
      <c r="A66" s="125"/>
      <c r="B66" s="80" t="s">
        <v>42</v>
      </c>
      <c r="C66" s="81" t="s">
        <v>163</v>
      </c>
      <c r="D66" s="81">
        <v>60</v>
      </c>
      <c r="E66" s="80" t="s">
        <v>355</v>
      </c>
      <c r="F66" s="80" t="s">
        <v>43</v>
      </c>
      <c r="G66" s="81">
        <v>8.17</v>
      </c>
      <c r="H66" s="81"/>
      <c r="I66" s="197"/>
      <c r="J66" s="271"/>
      <c r="K66" s="177">
        <f>SUM(G66*J66)</f>
        <v>0</v>
      </c>
    </row>
    <row r="67" spans="1:16" s="1" customFormat="1" ht="15" customHeight="1">
      <c r="A67" s="125"/>
      <c r="B67" s="80" t="s">
        <v>42</v>
      </c>
      <c r="C67" s="81" t="s">
        <v>163</v>
      </c>
      <c r="D67" s="81">
        <v>60</v>
      </c>
      <c r="E67" s="80" t="s">
        <v>355</v>
      </c>
      <c r="F67" s="80"/>
      <c r="G67" s="81"/>
      <c r="H67" s="81" t="s">
        <v>44</v>
      </c>
      <c r="I67" s="197">
        <v>49</v>
      </c>
      <c r="J67" s="271"/>
      <c r="K67" s="177">
        <f>SUM(I67*J67)</f>
        <v>0</v>
      </c>
    </row>
    <row r="68" spans="1:16" s="1" customFormat="1" ht="15" customHeight="1">
      <c r="A68" s="125"/>
      <c r="B68" s="80" t="s">
        <v>45</v>
      </c>
      <c r="C68" s="81" t="s">
        <v>163</v>
      </c>
      <c r="D68" s="81">
        <v>60</v>
      </c>
      <c r="E68" s="80" t="s">
        <v>355</v>
      </c>
      <c r="F68" s="80" t="s">
        <v>46</v>
      </c>
      <c r="G68" s="81">
        <v>8.17</v>
      </c>
      <c r="H68" s="81"/>
      <c r="I68" s="197"/>
      <c r="J68" s="271"/>
      <c r="K68" s="177">
        <f>SUM(G68*J68)</f>
        <v>0</v>
      </c>
    </row>
    <row r="69" spans="1:16" s="1" customFormat="1" ht="15" customHeight="1">
      <c r="A69" s="125"/>
      <c r="B69" s="80" t="s">
        <v>45</v>
      </c>
      <c r="C69" s="81" t="s">
        <v>163</v>
      </c>
      <c r="D69" s="81">
        <v>60</v>
      </c>
      <c r="E69" s="80" t="s">
        <v>355</v>
      </c>
      <c r="F69" s="80"/>
      <c r="G69" s="81"/>
      <c r="H69" s="81" t="s">
        <v>47</v>
      </c>
      <c r="I69" s="197">
        <v>49</v>
      </c>
      <c r="J69" s="271"/>
      <c r="K69" s="177">
        <f>SUM(I69*J69)</f>
        <v>0</v>
      </c>
    </row>
    <row r="70" spans="1:16" s="1" customFormat="1" ht="15" customHeight="1">
      <c r="A70" s="125"/>
      <c r="B70" s="80" t="s">
        <v>48</v>
      </c>
      <c r="C70" s="81" t="s">
        <v>167</v>
      </c>
      <c r="D70" s="81">
        <v>60</v>
      </c>
      <c r="E70" s="80" t="s">
        <v>355</v>
      </c>
      <c r="F70" s="80" t="s">
        <v>49</v>
      </c>
      <c r="G70" s="81">
        <v>8.17</v>
      </c>
      <c r="H70" s="81"/>
      <c r="I70" s="197"/>
      <c r="J70" s="271"/>
      <c r="K70" s="177">
        <f>SUM(G70*J70)</f>
        <v>0</v>
      </c>
    </row>
    <row r="71" spans="1:16" s="1" customFormat="1" ht="15" customHeight="1">
      <c r="A71" s="125"/>
      <c r="B71" s="80" t="s">
        <v>48</v>
      </c>
      <c r="C71" s="81" t="s">
        <v>167</v>
      </c>
      <c r="D71" s="81">
        <v>60</v>
      </c>
      <c r="E71" s="80" t="s">
        <v>355</v>
      </c>
      <c r="F71" s="80"/>
      <c r="G71" s="81"/>
      <c r="H71" s="81" t="s">
        <v>50</v>
      </c>
      <c r="I71" s="197">
        <v>49</v>
      </c>
      <c r="J71" s="271"/>
      <c r="K71" s="177">
        <f>SUM(I71*J71)</f>
        <v>0</v>
      </c>
    </row>
    <row r="72" spans="1:16" s="1" customFormat="1" ht="15" customHeight="1">
      <c r="A72" s="125"/>
      <c r="B72" s="80" t="s">
        <v>51</v>
      </c>
      <c r="C72" s="81" t="s">
        <v>167</v>
      </c>
      <c r="D72" s="81">
        <v>60</v>
      </c>
      <c r="E72" s="80" t="s">
        <v>355</v>
      </c>
      <c r="F72" s="80" t="s">
        <v>52</v>
      </c>
      <c r="G72" s="81">
        <v>8.17</v>
      </c>
      <c r="H72" s="81"/>
      <c r="I72" s="197"/>
      <c r="J72" s="271"/>
      <c r="K72" s="177">
        <f>SUM(G72*J72)</f>
        <v>0</v>
      </c>
    </row>
    <row r="73" spans="1:16" s="1" customFormat="1" ht="15" customHeight="1">
      <c r="A73" s="125"/>
      <c r="B73" s="80" t="s">
        <v>51</v>
      </c>
      <c r="C73" s="81" t="s">
        <v>167</v>
      </c>
      <c r="D73" s="81">
        <v>60</v>
      </c>
      <c r="E73" s="80" t="s">
        <v>355</v>
      </c>
      <c r="F73" s="80"/>
      <c r="G73" s="81"/>
      <c r="H73" s="81" t="s">
        <v>53</v>
      </c>
      <c r="I73" s="197">
        <v>49</v>
      </c>
      <c r="J73" s="271"/>
      <c r="K73" s="177">
        <f>SUM(I73*J73)</f>
        <v>0</v>
      </c>
    </row>
    <row r="74" spans="1:16" s="96" customFormat="1" ht="15" customHeight="1">
      <c r="A74" s="125"/>
      <c r="B74" s="80" t="s">
        <v>54</v>
      </c>
      <c r="C74" s="152" t="s">
        <v>27</v>
      </c>
      <c r="D74" s="152" t="s">
        <v>28</v>
      </c>
      <c r="E74" s="82" t="s">
        <v>29</v>
      </c>
      <c r="F74" s="80" t="s">
        <v>55</v>
      </c>
      <c r="G74" s="81">
        <v>4.33</v>
      </c>
      <c r="H74" s="81"/>
      <c r="I74" s="197"/>
      <c r="J74" s="271"/>
      <c r="K74" s="177">
        <f>SUM(G74*J74)</f>
        <v>0</v>
      </c>
      <c r="L74" s="97"/>
      <c r="M74" s="97"/>
      <c r="N74" s="52"/>
      <c r="O74" s="97"/>
      <c r="P74" s="97"/>
    </row>
    <row r="75" spans="1:16" s="3" customFormat="1" ht="15" customHeight="1">
      <c r="A75" s="125"/>
      <c r="B75" s="80" t="s">
        <v>54</v>
      </c>
      <c r="C75" s="152" t="s">
        <v>27</v>
      </c>
      <c r="D75" s="152" t="s">
        <v>28</v>
      </c>
      <c r="E75" s="82" t="s">
        <v>260</v>
      </c>
      <c r="F75" s="80"/>
      <c r="G75" s="81"/>
      <c r="H75" s="81" t="s">
        <v>56</v>
      </c>
      <c r="I75" s="197">
        <v>45</v>
      </c>
      <c r="J75" s="271"/>
      <c r="K75" s="177">
        <f>SUM(I75*J75)</f>
        <v>0</v>
      </c>
    </row>
    <row r="76" spans="1:16" s="1" customFormat="1" ht="21" customHeight="1">
      <c r="A76" s="107"/>
      <c r="B76" s="24"/>
      <c r="C76" s="67"/>
      <c r="D76" s="67"/>
      <c r="E76" s="67"/>
      <c r="F76" s="102"/>
      <c r="G76" s="103"/>
      <c r="H76" s="102"/>
      <c r="I76" s="337" t="s">
        <v>504</v>
      </c>
      <c r="J76" s="338"/>
      <c r="K76" s="177">
        <f>SUM(K13:K75)</f>
        <v>0</v>
      </c>
    </row>
    <row r="77" spans="1:16" s="1" customFormat="1" ht="31.5" customHeight="1">
      <c r="A77" s="107"/>
      <c r="B77" s="24"/>
      <c r="C77" s="67"/>
      <c r="D77" s="67"/>
      <c r="E77" s="67"/>
      <c r="F77" s="104"/>
      <c r="G77" s="105"/>
      <c r="H77" s="104"/>
      <c r="I77" s="339" t="s">
        <v>495</v>
      </c>
      <c r="J77" s="338"/>
      <c r="K77" s="177">
        <f>K76*0.1</f>
        <v>0</v>
      </c>
    </row>
    <row r="78" spans="1:16" s="1" customFormat="1" ht="23.25" customHeight="1">
      <c r="A78" s="107"/>
      <c r="B78" s="24"/>
      <c r="C78" s="67"/>
      <c r="D78" s="67"/>
      <c r="E78" s="67"/>
      <c r="F78" s="102"/>
      <c r="G78" s="103"/>
      <c r="H78" s="102"/>
      <c r="I78" s="106" t="s">
        <v>503</v>
      </c>
      <c r="J78" s="111"/>
      <c r="K78" s="177">
        <f>SUM(K76:K77)</f>
        <v>0</v>
      </c>
    </row>
    <row r="79" spans="1:16">
      <c r="A79" s="8"/>
      <c r="C79"/>
      <c r="D79" s="2"/>
      <c r="E79" s="2"/>
      <c r="F79"/>
      <c r="I79" s="22"/>
    </row>
    <row r="80" spans="1:16">
      <c r="A80" s="123"/>
      <c r="B80" s="62"/>
      <c r="C80" s="62"/>
      <c r="D80" s="62"/>
      <c r="I80" s="22"/>
    </row>
    <row r="81" spans="1:9">
      <c r="A81" s="123"/>
      <c r="B81" s="62"/>
      <c r="C81" s="62"/>
      <c r="D81" s="62"/>
      <c r="I81" s="22"/>
    </row>
    <row r="82" spans="1:9">
      <c r="A82" s="123"/>
      <c r="B82" s="62"/>
      <c r="C82" s="62"/>
      <c r="D82" s="62"/>
      <c r="I82" s="22"/>
    </row>
    <row r="83" spans="1:9">
      <c r="A83" s="123"/>
      <c r="B83" s="62"/>
      <c r="C83" s="62"/>
      <c r="D83" s="62"/>
      <c r="I83" s="22"/>
    </row>
    <row r="84" spans="1:9">
      <c r="A84" s="123"/>
      <c r="B84" s="62"/>
      <c r="C84" s="62"/>
      <c r="D84" s="62"/>
      <c r="I84" s="23"/>
    </row>
    <row r="85" spans="1:9">
      <c r="A85" s="123"/>
      <c r="B85" s="62"/>
      <c r="C85" s="62"/>
      <c r="D85" s="62"/>
      <c r="I85" s="22"/>
    </row>
    <row r="86" spans="1:9">
      <c r="A86" s="123"/>
      <c r="B86" s="62"/>
      <c r="C86" s="62"/>
      <c r="D86" s="62"/>
      <c r="I86" s="22"/>
    </row>
    <row r="87" spans="1:9">
      <c r="A87" s="123"/>
      <c r="B87" s="62"/>
      <c r="C87" s="62"/>
      <c r="D87" s="62"/>
      <c r="I87" s="22"/>
    </row>
    <row r="88" spans="1:9">
      <c r="A88" s="123"/>
      <c r="B88" s="62"/>
      <c r="C88" s="62"/>
      <c r="D88" s="62"/>
      <c r="I88" s="22"/>
    </row>
    <row r="89" spans="1:9">
      <c r="I89" s="22"/>
    </row>
    <row r="90" spans="1:9">
      <c r="I90" s="22"/>
    </row>
    <row r="91" spans="1:9">
      <c r="I91" s="22"/>
    </row>
    <row r="92" spans="1:9">
      <c r="I92" s="22"/>
    </row>
    <row r="93" spans="1:9">
      <c r="I93" s="22"/>
    </row>
    <row r="94" spans="1:9">
      <c r="I94" s="22"/>
    </row>
    <row r="95" spans="1:9">
      <c r="I95" s="22"/>
    </row>
    <row r="96" spans="1:9">
      <c r="I96" s="22"/>
    </row>
    <row r="97" spans="9:9">
      <c r="I97" s="22"/>
    </row>
    <row r="98" spans="9:9">
      <c r="I98" s="22"/>
    </row>
    <row r="99" spans="9:9">
      <c r="I99" s="23"/>
    </row>
    <row r="100" spans="9:9">
      <c r="I100" s="23"/>
    </row>
    <row r="101" spans="9:9">
      <c r="I101" s="3"/>
    </row>
  </sheetData>
  <sheetProtection password="C90E" sheet="1" objects="1" scenarios="1"/>
  <mergeCells count="14">
    <mergeCell ref="I76:J76"/>
    <mergeCell ref="I77:J77"/>
    <mergeCell ref="A11:K11"/>
    <mergeCell ref="A31:K31"/>
    <mergeCell ref="A40:K40"/>
    <mergeCell ref="A10:K10"/>
    <mergeCell ref="A56:K56"/>
    <mergeCell ref="A57:A58"/>
    <mergeCell ref="A59:K59"/>
    <mergeCell ref="A41:A52"/>
    <mergeCell ref="A53:K53"/>
    <mergeCell ref="A32:A39"/>
    <mergeCell ref="A13:A30"/>
    <mergeCell ref="A54:A55"/>
  </mergeCells>
  <phoneticPr fontId="28" type="noConversion"/>
  <hyperlinks>
    <hyperlink ref="A9" r:id="rId1"/>
  </hyperlinks>
  <pageMargins left="0.7" right="0.7" top="0.75" bottom="0.75" header="0.3" footer="0.3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IR28"/>
  <sheetViews>
    <sheetView topLeftCell="A16" workbookViewId="0">
      <selection activeCell="A20" sqref="A20"/>
    </sheetView>
  </sheetViews>
  <sheetFormatPr defaultColWidth="8.75" defaultRowHeight="12.75"/>
  <cols>
    <col min="1" max="1" width="36.875" customWidth="1"/>
    <col min="2" max="2" width="38.375" style="91" customWidth="1"/>
  </cols>
  <sheetData>
    <row r="1" spans="1:252">
      <c r="B1" s="190" t="s">
        <v>497</v>
      </c>
      <c r="D1" s="2"/>
      <c r="E1" s="2"/>
      <c r="G1" s="10"/>
      <c r="H1" s="11"/>
    </row>
    <row r="2" spans="1:252">
      <c r="B2" s="191" t="s">
        <v>498</v>
      </c>
      <c r="E2" s="16"/>
      <c r="F2" s="16"/>
      <c r="G2" s="1"/>
      <c r="H2" s="11"/>
    </row>
    <row r="3" spans="1:252">
      <c r="B3" s="190" t="s">
        <v>499</v>
      </c>
      <c r="E3" s="16"/>
      <c r="F3" s="16"/>
      <c r="H3" s="11"/>
    </row>
    <row r="4" spans="1:252">
      <c r="B4" s="192" t="s">
        <v>500</v>
      </c>
      <c r="E4" s="16"/>
      <c r="F4" s="16"/>
      <c r="H4" s="11"/>
    </row>
    <row r="5" spans="1:252" ht="15" customHeight="1">
      <c r="A5" s="58"/>
      <c r="B5" s="190" t="s">
        <v>501</v>
      </c>
      <c r="E5" s="16"/>
      <c r="F5" s="16"/>
      <c r="H5" s="11"/>
    </row>
    <row r="6" spans="1:252" s="1" customFormat="1" ht="15" customHeight="1">
      <c r="A6" s="59" t="s">
        <v>493</v>
      </c>
      <c r="B6" s="193" t="s">
        <v>502</v>
      </c>
      <c r="E6" s="16"/>
      <c r="F6" s="16"/>
      <c r="G6"/>
      <c r="H6" s="12"/>
    </row>
    <row r="7" spans="1:252" s="6" customFormat="1" ht="20.100000000000001" customHeight="1">
      <c r="A7" s="60" t="s">
        <v>514</v>
      </c>
      <c r="B7" s="344" t="s">
        <v>57</v>
      </c>
      <c r="C7" s="77"/>
      <c r="E7" s="17"/>
      <c r="F7" s="17"/>
      <c r="G7"/>
      <c r="H7" s="13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</row>
    <row r="8" spans="1:252" ht="20.100000000000001" customHeight="1">
      <c r="A8" s="60" t="s">
        <v>515</v>
      </c>
      <c r="B8" s="345"/>
      <c r="D8" s="2"/>
      <c r="E8" s="2"/>
      <c r="G8" s="9"/>
      <c r="H8" s="1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252" ht="20.100000000000001" customHeight="1">
      <c r="A9" s="60" t="s">
        <v>516</v>
      </c>
      <c r="B9" s="92" t="s">
        <v>528</v>
      </c>
      <c r="D9" s="2"/>
      <c r="E9" s="2"/>
      <c r="G9" s="9"/>
      <c r="H9" s="1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2" ht="30" customHeight="1">
      <c r="A10" s="199" t="s">
        <v>517</v>
      </c>
      <c r="B10" s="194" t="s">
        <v>527</v>
      </c>
    </row>
    <row r="11" spans="1:252" ht="27" customHeight="1">
      <c r="A11" s="30" t="s">
        <v>518</v>
      </c>
      <c r="B11" s="31" t="s">
        <v>494</v>
      </c>
      <c r="C11" s="25"/>
    </row>
    <row r="12" spans="1:252" ht="29.1" customHeight="1">
      <c r="A12" s="26" t="s">
        <v>508</v>
      </c>
      <c r="B12" s="105">
        <f>Kindergarten!M54</f>
        <v>0</v>
      </c>
    </row>
    <row r="13" spans="1:252" ht="29.1" customHeight="1">
      <c r="A13" s="28" t="s">
        <v>509</v>
      </c>
      <c r="B13" s="105">
        <f>'Grade 1'!M44</f>
        <v>0</v>
      </c>
    </row>
    <row r="14" spans="1:252" ht="29.1" customHeight="1">
      <c r="A14" s="28" t="s">
        <v>510</v>
      </c>
      <c r="B14" s="105">
        <f>'Grade 2 '!M106</f>
        <v>0</v>
      </c>
    </row>
    <row r="15" spans="1:252" ht="29.1" customHeight="1">
      <c r="A15" s="28" t="s">
        <v>511</v>
      </c>
      <c r="B15" s="105">
        <f>'Grade 3'!M56</f>
        <v>0</v>
      </c>
    </row>
    <row r="16" spans="1:252" ht="29.1" customHeight="1">
      <c r="A16" s="28" t="s">
        <v>512</v>
      </c>
      <c r="B16" s="105">
        <f>'Grade 4'!K52</f>
        <v>0</v>
      </c>
    </row>
    <row r="17" spans="1:9" ht="29.1" customHeight="1">
      <c r="A17" s="28" t="s">
        <v>513</v>
      </c>
      <c r="B17" s="105">
        <f>'Grade 5'!K78</f>
        <v>0</v>
      </c>
    </row>
    <row r="18" spans="1:9" ht="29.1" customHeight="1">
      <c r="A18" s="29" t="s">
        <v>505</v>
      </c>
      <c r="B18" s="105">
        <f>SUM(B12:B17)</f>
        <v>0</v>
      </c>
    </row>
    <row r="19" spans="1:9" ht="13.5" customHeight="1">
      <c r="A19" s="252"/>
      <c r="B19" s="195"/>
    </row>
    <row r="20" spans="1:9" ht="54.75" customHeight="1">
      <c r="A20" s="63" t="s">
        <v>507</v>
      </c>
      <c r="B20" s="90" t="s">
        <v>506</v>
      </c>
    </row>
    <row r="21" spans="1:9" ht="17.25" customHeight="1">
      <c r="A21" s="248" t="s">
        <v>59</v>
      </c>
      <c r="B21" s="248" t="s">
        <v>68</v>
      </c>
      <c r="C21" s="250"/>
      <c r="D21" s="250"/>
      <c r="E21" s="250"/>
      <c r="F21" s="250"/>
      <c r="G21" s="250"/>
      <c r="H21" s="250"/>
      <c r="I21" s="250"/>
    </row>
    <row r="22" spans="1:9" ht="15" customHeight="1">
      <c r="A22" s="249" t="s">
        <v>60</v>
      </c>
      <c r="B22" s="249" t="s">
        <v>60</v>
      </c>
      <c r="C22" s="251"/>
      <c r="D22" s="251"/>
      <c r="E22" s="251"/>
      <c r="F22" s="251"/>
      <c r="G22" s="251"/>
      <c r="H22" s="251"/>
      <c r="I22" s="251"/>
    </row>
    <row r="23" spans="1:9">
      <c r="A23" s="249" t="s">
        <v>67</v>
      </c>
      <c r="B23" s="249" t="s">
        <v>61</v>
      </c>
      <c r="C23" s="251"/>
      <c r="D23" s="251"/>
      <c r="E23" s="251"/>
      <c r="F23" s="251"/>
      <c r="G23" s="251"/>
      <c r="H23" s="251"/>
      <c r="I23" s="251"/>
    </row>
    <row r="24" spans="1:9">
      <c r="A24" s="249" t="s">
        <v>62</v>
      </c>
      <c r="B24" s="249" t="s">
        <v>62</v>
      </c>
      <c r="C24" s="251"/>
      <c r="D24" s="251"/>
      <c r="E24" s="251"/>
      <c r="F24" s="251"/>
      <c r="G24" s="251"/>
      <c r="H24" s="251"/>
      <c r="I24" s="251"/>
    </row>
    <row r="25" spans="1:9">
      <c r="A25" s="249" t="s">
        <v>63</v>
      </c>
      <c r="B25" s="249" t="s">
        <v>63</v>
      </c>
      <c r="C25" s="251"/>
      <c r="D25" s="251"/>
      <c r="E25" s="251"/>
      <c r="F25" s="251"/>
      <c r="G25" s="251"/>
      <c r="H25" s="251"/>
      <c r="I25" s="251"/>
    </row>
    <row r="26" spans="1:9">
      <c r="A26" s="249" t="s">
        <v>64</v>
      </c>
      <c r="B26" s="249" t="s">
        <v>64</v>
      </c>
      <c r="C26" s="251"/>
      <c r="D26" s="251"/>
      <c r="E26" s="251"/>
      <c r="F26" s="251"/>
      <c r="G26" s="251"/>
      <c r="H26" s="251"/>
      <c r="I26" s="251"/>
    </row>
    <row r="27" spans="1:9">
      <c r="A27" s="249" t="s">
        <v>65</v>
      </c>
      <c r="B27" s="249" t="s">
        <v>65</v>
      </c>
      <c r="C27" s="251"/>
      <c r="D27" s="251"/>
      <c r="E27" s="251"/>
      <c r="F27" s="251"/>
      <c r="G27" s="251"/>
      <c r="H27" s="251"/>
      <c r="I27" s="251"/>
    </row>
    <row r="28" spans="1:9">
      <c r="A28" s="249" t="s">
        <v>66</v>
      </c>
      <c r="B28" s="249" t="s">
        <v>66</v>
      </c>
      <c r="C28" s="251"/>
      <c r="D28" s="251"/>
      <c r="E28" s="251"/>
      <c r="F28" s="251"/>
      <c r="G28" s="251"/>
      <c r="H28" s="251"/>
      <c r="I28" s="251"/>
    </row>
  </sheetData>
  <mergeCells count="1">
    <mergeCell ref="B7:B8"/>
  </mergeCells>
  <phoneticPr fontId="28" type="noConversion"/>
  <hyperlinks>
    <hyperlink ref="A10" r:id="rId1"/>
    <hyperlink ref="B10" r:id="rId2"/>
  </hyperlinks>
  <pageMargins left="0.7" right="0.7" top="0.75" bottom="0.75" header="0.3" footer="0.3"/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Kindergarten</vt:lpstr>
      <vt:lpstr>Grade 1</vt:lpstr>
      <vt:lpstr>Grade 2 </vt:lpstr>
      <vt:lpstr>Grade 3</vt:lpstr>
      <vt:lpstr>Grade 4</vt:lpstr>
      <vt:lpstr>Grade 5</vt:lpstr>
      <vt:lpstr>Order Summary</vt:lpstr>
    </vt:vector>
  </TitlesOfParts>
  <Company>Benchmark Education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Tristin West</cp:lastModifiedBy>
  <cp:lastPrinted>2011-04-25T20:09:27Z</cp:lastPrinted>
  <dcterms:created xsi:type="dcterms:W3CDTF">2010-12-17T15:53:37Z</dcterms:created>
  <dcterms:modified xsi:type="dcterms:W3CDTF">2011-04-26T03:32:00Z</dcterms:modified>
</cp:coreProperties>
</file>